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Злата 23.10.18г\ПФХД 2022\6- ПФХД 20.06\"/>
    </mc:Choice>
  </mc:AlternateContent>
  <bookViews>
    <workbookView xWindow="0" yWindow="0" windowWidth="28800" windowHeight="11235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62" i="7" l="1"/>
  <c r="E62" i="7"/>
  <c r="D62" i="7"/>
  <c r="L32" i="7"/>
  <c r="I32" i="7"/>
  <c r="F32" i="7"/>
  <c r="L24" i="7"/>
  <c r="I24" i="7"/>
  <c r="F24" i="7"/>
  <c r="L10" i="7"/>
  <c r="I10" i="7"/>
  <c r="F10" i="7"/>
  <c r="G958" i="6"/>
  <c r="G957" i="6"/>
  <c r="E957" i="6"/>
  <c r="G944" i="6"/>
  <c r="G945" i="6" s="1"/>
  <c r="E944" i="6"/>
  <c r="G931" i="6"/>
  <c r="G932" i="6" s="1"/>
  <c r="E931" i="6"/>
  <c r="G919" i="6"/>
  <c r="G920" i="6" s="1"/>
  <c r="E919" i="6"/>
  <c r="G906" i="6"/>
  <c r="G905" i="6"/>
  <c r="E905" i="6"/>
  <c r="G893" i="6"/>
  <c r="G894" i="6" s="1"/>
  <c r="E893" i="6"/>
  <c r="G881" i="6"/>
  <c r="E881" i="6"/>
  <c r="G879" i="6"/>
  <c r="E879" i="6"/>
  <c r="G877" i="6"/>
  <c r="E877" i="6"/>
  <c r="G875" i="6"/>
  <c r="E875" i="6"/>
  <c r="G873" i="6"/>
  <c r="E873" i="6"/>
  <c r="G870" i="6"/>
  <c r="E870" i="6"/>
  <c r="G868" i="6"/>
  <c r="G882" i="6" s="1"/>
  <c r="E868" i="6"/>
  <c r="G856" i="6"/>
  <c r="E856" i="6"/>
  <c r="G854" i="6"/>
  <c r="E854" i="6"/>
  <c r="G852" i="6"/>
  <c r="G857" i="6" s="1"/>
  <c r="E852" i="6"/>
  <c r="G841" i="6"/>
  <c r="G840" i="6"/>
  <c r="E840" i="6"/>
  <c r="G827" i="6"/>
  <c r="G828" i="6" s="1"/>
  <c r="E827" i="6"/>
  <c r="G815" i="6"/>
  <c r="G816" i="6" s="1"/>
  <c r="E815" i="6"/>
  <c r="G803" i="6"/>
  <c r="G804" i="6" s="1"/>
  <c r="E803" i="6"/>
  <c r="G792" i="6"/>
  <c r="G791" i="6"/>
  <c r="E791" i="6"/>
  <c r="G779" i="6"/>
  <c r="G780" i="6" s="1"/>
  <c r="E779" i="6"/>
  <c r="G767" i="6"/>
  <c r="G768" i="6" s="1"/>
  <c r="E767" i="6"/>
  <c r="G755" i="6"/>
  <c r="G756" i="6" s="1"/>
  <c r="E755" i="6"/>
  <c r="G744" i="6"/>
  <c r="G743" i="6"/>
  <c r="E743" i="6"/>
  <c r="G731" i="6"/>
  <c r="E731" i="6"/>
  <c r="G729" i="6"/>
  <c r="E729" i="6"/>
  <c r="G727" i="6"/>
  <c r="G732" i="6" s="1"/>
  <c r="E727" i="6"/>
  <c r="G715" i="6"/>
  <c r="E715" i="6"/>
  <c r="G713" i="6"/>
  <c r="E713" i="6"/>
  <c r="G711" i="6"/>
  <c r="E711" i="6"/>
  <c r="G709" i="6"/>
  <c r="E709" i="6"/>
  <c r="G707" i="6"/>
  <c r="E707" i="6"/>
  <c r="G705" i="6"/>
  <c r="E705" i="6"/>
  <c r="G703" i="6"/>
  <c r="G716" i="6" s="1"/>
  <c r="E703" i="6"/>
  <c r="G691" i="6"/>
  <c r="G692" i="6" s="1"/>
  <c r="E691" i="6"/>
  <c r="G680" i="6"/>
  <c r="G679" i="6"/>
  <c r="E679" i="6"/>
  <c r="G677" i="6"/>
  <c r="E677" i="6"/>
  <c r="G665" i="6"/>
  <c r="G666" i="6" s="1"/>
  <c r="E665" i="6"/>
  <c r="G653" i="6"/>
  <c r="G652" i="6"/>
  <c r="E652" i="6"/>
  <c r="G639" i="6"/>
  <c r="G640" i="6" s="1"/>
  <c r="E639" i="6"/>
  <c r="G627" i="6"/>
  <c r="G628" i="6" s="1"/>
  <c r="E627" i="6"/>
  <c r="G613" i="6"/>
  <c r="G614" i="6" s="1"/>
  <c r="E613" i="6"/>
  <c r="G602" i="6"/>
  <c r="G601" i="6"/>
  <c r="E601" i="6"/>
  <c r="G589" i="6"/>
  <c r="E589" i="6"/>
  <c r="G587" i="6"/>
  <c r="E587" i="6"/>
  <c r="G585" i="6"/>
  <c r="E585" i="6"/>
  <c r="G583" i="6"/>
  <c r="E583" i="6"/>
  <c r="G581" i="6"/>
  <c r="E581" i="6"/>
  <c r="G578" i="6"/>
  <c r="E578" i="6"/>
  <c r="G576" i="6"/>
  <c r="G590" i="6" s="1"/>
  <c r="E576" i="6"/>
  <c r="G564" i="6"/>
  <c r="E564" i="6"/>
  <c r="G562" i="6"/>
  <c r="E562" i="6"/>
  <c r="G560" i="6"/>
  <c r="G565" i="6" s="1"/>
  <c r="E560" i="6"/>
  <c r="G548" i="6"/>
  <c r="G549" i="6" s="1"/>
  <c r="E548" i="6"/>
  <c r="G536" i="6"/>
  <c r="G535" i="6"/>
  <c r="E535" i="6"/>
  <c r="G523" i="6"/>
  <c r="G524" i="6" s="1"/>
  <c r="E523" i="6"/>
  <c r="G511" i="6"/>
  <c r="G512" i="6" s="1"/>
  <c r="E511" i="6"/>
  <c r="G499" i="6"/>
  <c r="G500" i="6" s="1"/>
  <c r="E499" i="6"/>
  <c r="G488" i="6"/>
  <c r="G487" i="6"/>
  <c r="E487" i="6"/>
  <c r="G475" i="6"/>
  <c r="G476" i="6" s="1"/>
  <c r="E475" i="6"/>
  <c r="G463" i="6"/>
  <c r="G464" i="6" s="1"/>
  <c r="E463" i="6"/>
  <c r="G451" i="6"/>
  <c r="G452" i="6" s="1"/>
  <c r="E451" i="6"/>
  <c r="G440" i="6"/>
  <c r="G439" i="6"/>
  <c r="E439" i="6"/>
  <c r="G437" i="6"/>
  <c r="E437" i="6"/>
  <c r="G435" i="6"/>
  <c r="E435" i="6"/>
  <c r="G423" i="6"/>
  <c r="E423" i="6"/>
  <c r="G421" i="6"/>
  <c r="E421" i="6"/>
  <c r="G419" i="6"/>
  <c r="E419" i="6"/>
  <c r="G417" i="6"/>
  <c r="E417" i="6"/>
  <c r="G415" i="6"/>
  <c r="E415" i="6"/>
  <c r="G413" i="6"/>
  <c r="E413" i="6"/>
  <c r="G411" i="6"/>
  <c r="G424" i="6" s="1"/>
  <c r="E411" i="6"/>
  <c r="G399" i="6"/>
  <c r="G400" i="6" s="1"/>
  <c r="E399" i="6"/>
  <c r="G387" i="6"/>
  <c r="E387" i="6"/>
  <c r="G385" i="6"/>
  <c r="G388" i="6" s="1"/>
  <c r="E385" i="6"/>
  <c r="G373" i="6"/>
  <c r="G374" i="6" s="1"/>
  <c r="E373" i="6"/>
  <c r="G360" i="6"/>
  <c r="G361" i="6" s="1"/>
  <c r="E360" i="6"/>
  <c r="G348" i="6"/>
  <c r="G347" i="6"/>
  <c r="E347" i="6"/>
  <c r="G335" i="6"/>
  <c r="G336" i="6" s="1"/>
  <c r="E335" i="6"/>
  <c r="G323" i="6"/>
  <c r="G324" i="6" s="1"/>
  <c r="E323" i="6"/>
  <c r="G311" i="6"/>
  <c r="G312" i="6" s="1"/>
  <c r="E311" i="6"/>
  <c r="G300" i="6"/>
  <c r="G299" i="6"/>
  <c r="E299" i="6"/>
  <c r="G287" i="6"/>
  <c r="G288" i="6" s="1"/>
  <c r="E287" i="6"/>
  <c r="G275" i="6"/>
  <c r="G276" i="6" s="1"/>
  <c r="E275" i="6"/>
  <c r="G261" i="6"/>
  <c r="G262" i="6" s="1"/>
  <c r="E261" i="6"/>
  <c r="G250" i="6"/>
  <c r="G249" i="6"/>
  <c r="E249" i="6"/>
  <c r="G237" i="6"/>
  <c r="G238" i="6" s="1"/>
  <c r="E237" i="6"/>
  <c r="G225" i="6"/>
  <c r="E225" i="6"/>
  <c r="G223" i="6"/>
  <c r="E223" i="6"/>
  <c r="G221" i="6"/>
  <c r="E221" i="6"/>
  <c r="G218" i="6"/>
  <c r="E218" i="6"/>
  <c r="G216" i="6"/>
  <c r="E216" i="6"/>
  <c r="G214" i="6"/>
  <c r="E214" i="6"/>
  <c r="G212" i="6"/>
  <c r="E212" i="6"/>
  <c r="G209" i="6"/>
  <c r="E209" i="6"/>
  <c r="G207" i="6"/>
  <c r="G226" i="6" s="1"/>
  <c r="E207" i="6"/>
  <c r="G195" i="6"/>
  <c r="E195" i="6"/>
  <c r="G193" i="6"/>
  <c r="E193" i="6"/>
  <c r="G191" i="6"/>
  <c r="E191" i="6"/>
  <c r="G189" i="6"/>
  <c r="G196" i="6" s="1"/>
  <c r="E189" i="6"/>
  <c r="G177" i="6"/>
  <c r="G178" i="6" s="1"/>
  <c r="E177" i="6"/>
  <c r="G164" i="6"/>
  <c r="G165" i="6" s="1"/>
  <c r="E164" i="6"/>
  <c r="G152" i="6"/>
  <c r="G151" i="6"/>
  <c r="E151" i="6"/>
  <c r="G139" i="6"/>
  <c r="G140" i="6" s="1"/>
  <c r="E139" i="6"/>
  <c r="G127" i="6"/>
  <c r="G128" i="6" s="1"/>
  <c r="E127" i="6"/>
  <c r="G115" i="6"/>
  <c r="G116" i="6" s="1"/>
  <c r="E115" i="6"/>
  <c r="G104" i="6"/>
  <c r="G103" i="6"/>
  <c r="E103" i="6"/>
  <c r="G91" i="6"/>
  <c r="G92" i="6" s="1"/>
  <c r="E91" i="6"/>
  <c r="G89" i="6"/>
  <c r="E89" i="6"/>
  <c r="G78" i="6"/>
  <c r="G77" i="6"/>
  <c r="E77" i="6"/>
  <c r="G65" i="6"/>
  <c r="E65" i="6"/>
  <c r="G63" i="6"/>
  <c r="E63" i="6"/>
  <c r="G61" i="6"/>
  <c r="G66" i="6" s="1"/>
  <c r="E61" i="6"/>
  <c r="G49" i="6"/>
  <c r="E49" i="6"/>
  <c r="G47" i="6"/>
  <c r="E47" i="6"/>
  <c r="G45" i="6"/>
  <c r="E45" i="6"/>
  <c r="G43" i="6"/>
  <c r="E43" i="6"/>
  <c r="G41" i="6"/>
  <c r="E41" i="6"/>
  <c r="G39" i="6"/>
  <c r="E39" i="6"/>
  <c r="G37" i="6"/>
  <c r="G50" i="6" s="1"/>
  <c r="E37" i="6"/>
  <c r="G25" i="6"/>
  <c r="G26" i="6" s="1"/>
  <c r="E25" i="6"/>
  <c r="G14" i="6"/>
  <c r="G13" i="6"/>
  <c r="E13" i="6"/>
  <c r="G11" i="6"/>
  <c r="E11" i="6"/>
  <c r="G269" i="5"/>
  <c r="G258" i="5"/>
  <c r="G246" i="5"/>
  <c r="G235" i="5"/>
  <c r="G224" i="5"/>
  <c r="G212" i="5"/>
  <c r="G201" i="5"/>
  <c r="G190" i="5"/>
  <c r="G178" i="5"/>
  <c r="G167" i="5"/>
  <c r="G152" i="5"/>
  <c r="G141" i="5"/>
  <c r="G130" i="5"/>
  <c r="G115" i="5"/>
  <c r="G104" i="5"/>
  <c r="G93" i="5"/>
  <c r="G78" i="5"/>
  <c r="G67" i="5"/>
  <c r="G56" i="5"/>
  <c r="G45" i="5"/>
  <c r="G34" i="5"/>
  <c r="G22" i="5"/>
  <c r="G11" i="5"/>
  <c r="J207" i="4"/>
  <c r="D207" i="4"/>
  <c r="J194" i="4"/>
  <c r="D194" i="4"/>
  <c r="J142" i="4"/>
  <c r="D142" i="4"/>
  <c r="J129" i="4"/>
  <c r="D129" i="4"/>
  <c r="J77" i="4"/>
  <c r="D77" i="4"/>
  <c r="J64" i="4"/>
  <c r="D64" i="4"/>
  <c r="J12" i="4"/>
  <c r="D12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<sst xmlns="http://schemas.openxmlformats.org/spreadsheetml/2006/main" count="4045" uniqueCount="717">
  <si>
    <t>Протокол наблюдательного совета</t>
  </si>
  <si>
    <t>№ _______ от "_____" ______________ ____ г.</t>
  </si>
  <si>
    <t>Подписано. Заверено ЭП.</t>
  </si>
  <si>
    <t>УТВЕРЖДАЮ</t>
  </si>
  <si>
    <t>ФИО: Егоркин Александр Владимирович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</si>
  <si>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</si>
  <si>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</si>
  <si>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</si>
  <si>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11.02.2022 16:20:00 по: 07.05.2023 16:20:00</t>
  </si>
  <si>
    <t>А. В. Егоркин</t>
  </si>
  <si>
    <t>Серийный номер: BDE59F224979B003CDCEBE15AFFFA49BA10EE938</t>
  </si>
  <si>
    <t>(подпись)</t>
  </si>
  <si>
    <t>(расшифровка подписи)</t>
  </si>
  <si>
    <t>Издатель: Казначейство России</t>
  </si>
  <si>
    <t>"_____" _____________2022 г.</t>
  </si>
  <si>
    <t>Время подписания: 20.06.2022 14:17:42</t>
  </si>
  <si>
    <t>(дата утверждения)</t>
  </si>
  <si>
    <t>План</t>
  </si>
  <si>
    <t>финансово-хозяйственной деятельности ГАПОУ «Рязанский музыкальный колледж им. Г. и А. Пироговых» на 2022 год и плановый период 2023-2024 годов</t>
  </si>
  <si>
    <t>Адрес</t>
  </si>
  <si>
    <t>390005 г.Рязань, ул. Дзержинского, д.42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</si>
  <si>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</si>
  <si>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</si>
  <si>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</si>
  <si>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и туризма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</si>
  <si>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</si>
  <si>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</si>
  <si>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</si>
  <si>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6234036660</t>
  </si>
  <si>
    <t>КПП</t>
  </si>
  <si>
    <t>623401001</t>
  </si>
  <si>
    <t>ОГРН</t>
  </si>
  <si>
    <t>1076234000908</t>
  </si>
  <si>
    <t>ОКВЭД</t>
  </si>
  <si>
    <t>85.21, 85.42</t>
  </si>
  <si>
    <t>ОКОПФ</t>
  </si>
  <si>
    <t>7 52 01</t>
  </si>
  <si>
    <t>Реквизиты счета</t>
  </si>
  <si>
    <t>Минфин Рязанской области 
(ГАПОУ «РМК им. Г. и А. Пироговых» л/с 30596Ч97930)
р/с 03224643610000005900 в Отделении Рязань Банка России//УФК по Рязанской области
г. Рязань
БИК 016126031, кор. счет 40102810345370000051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</si>
  <si>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</si>
  <si>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</si>
  <si>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</si>
  <si>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</si>
  <si>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</si>
  <si>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</si>
  <si>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</si>
  <si>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</si>
  <si>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</si>
  <si>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</si>
  <si>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</si>
  <si>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</si>
  <si>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</si>
  <si>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</si>
  <si>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</si>
  <si>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</si>
  <si>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</si>
  <si>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</si>
  <si>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</si>
  <si>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</si>
  <si>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</si>
  <si>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</si>
  <si>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</si>
  <si>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</si>
  <si>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</si>
  <si>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</si>
  <si>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</si>
  <si>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</si>
  <si>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</si>
  <si>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</si>
  <si>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</si>
  <si>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</si>
  <si>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</si>
  <si>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</si>
  <si>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</si>
  <si>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</si>
  <si>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</si>
  <si>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</si>
  <si>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</si>
  <si>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</si>
  <si>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</si>
  <si>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</si>
  <si>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</si>
  <si>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</si>
  <si>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</si>
  <si>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</si>
  <si>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</si>
  <si>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</si>
  <si>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</si>
  <si>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</si>
  <si>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</si>
  <si>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</si>
  <si>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</si>
  <si>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</si>
  <si>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</si>
  <si>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</si>
  <si>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</si>
  <si>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</si>
  <si>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</si>
  <si>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</si>
  <si>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</si>
  <si>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</si>
  <si>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</si>
  <si>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</si>
  <si>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</si>
  <si>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</si>
  <si>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</si>
  <si>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</si>
  <si>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</si>
  <si>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</si>
  <si>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</si>
  <si>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</si>
  <si>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</si>
  <si>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</si>
  <si>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</si>
  <si>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</si>
  <si>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</si>
  <si>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</si>
  <si>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</si>
  <si>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</si>
  <si>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</si>
  <si>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</si>
  <si>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</si>
  <si>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</si>
  <si>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</si>
  <si>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</si>
  <si>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</si>
  <si>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</si>
  <si>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</si>
  <si>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</si>
  <si>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</si>
  <si>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</si>
  <si>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</si>
  <si>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</si>
  <si>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</si>
  <si>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</si>
  <si>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</si>
  <si>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</si>
  <si>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</si>
  <si>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</si>
  <si>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</si>
  <si>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</si>
  <si>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</si>
  <si>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</si>
  <si>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</si>
  <si>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</si>
  <si>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</si>
  <si>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</si>
  <si>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</si>
  <si>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</si>
  <si>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</si>
  <si>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</si>
  <si>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</si>
  <si>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</si>
  <si>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</si>
  <si>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</si>
  <si>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</si>
  <si>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</si>
  <si>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</si>
  <si>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</si>
  <si>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</si>
  <si>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</si>
  <si>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</si>
  <si>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</si>
  <si>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</si>
  <si>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</si>
  <si>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</si>
  <si>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</si>
  <si>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</si>
  <si>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</si>
  <si>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</si>
  <si>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</si>
  <si>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</si>
  <si>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</si>
  <si>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</si>
  <si>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</si>
  <si>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</si>
  <si>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</si>
  <si>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</si>
  <si>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</si>
  <si>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</si>
  <si>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</si>
  <si>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</si>
  <si>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</si>
  <si>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</si>
  <si>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</si>
  <si>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</si>
  <si>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</si>
  <si>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</si>
  <si>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</si>
  <si>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</si>
  <si>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</si>
  <si>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</si>
  <si>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</si>
  <si>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</si>
  <si>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</si>
  <si>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</si>
  <si>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</si>
  <si>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</si>
  <si>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</si>
  <si>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</si>
  <si>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</si>
  <si>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</si>
  <si>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</si>
  <si>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</si>
  <si>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</si>
  <si>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</si>
  <si>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</si>
  <si>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</si>
  <si>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</si>
  <si>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</si>
  <si>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</si>
  <si>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</si>
  <si>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</si>
  <si>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</si>
  <si>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</si>
  <si>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</si>
  <si>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</si>
  <si>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</si>
  <si>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</si>
  <si>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</si>
  <si>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</si>
  <si>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</si>
  <si>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</si>
  <si>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</si>
  <si>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</si>
  <si>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</si>
  <si>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</si>
  <si>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</si>
  <si>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</si>
  <si>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</si>
  <si>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</si>
  <si>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</si>
  <si>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</si>
  <si>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</si>
  <si>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</si>
  <si>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</si>
  <si>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</si>
  <si>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</si>
  <si>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</si>
  <si>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</si>
  <si>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</si>
  <si>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</si>
  <si>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</si>
  <si>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</si>
  <si>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</si>
  <si>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</si>
  <si>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</si>
  <si>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</si>
  <si>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</si>
  <si>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</si>
  <si>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</si>
  <si>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</si>
  <si>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</si>
  <si>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</si>
  <si>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</si>
  <si>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</si>
  <si>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</si>
  <si>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</si>
  <si>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</si>
  <si>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</si>
  <si>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</si>
  <si>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</si>
  <si>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</si>
  <si>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</si>
  <si>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</si>
  <si>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</si>
  <si>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</si>
  <si>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</si>
  <si>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</si>
  <si>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</si>
  <si>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</si>
  <si>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</si>
  <si>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</si>
  <si>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</si>
  <si>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</si>
  <si>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</si>
  <si>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</si>
  <si>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</si>
  <si>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</si>
  <si>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</si>
  <si>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</si>
  <si>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</si>
  <si>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</si>
  <si>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</si>
  <si>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</si>
  <si>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</si>
  <si>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</si>
  <si>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</si>
  <si>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</si>
  <si>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</si>
  <si>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</si>
  <si>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</si>
  <si>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</si>
  <si>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</si>
  <si>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</si>
  <si>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</si>
  <si>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</si>
  <si>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</si>
  <si>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</si>
  <si>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</si>
  <si>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</si>
  <si>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</si>
  <si>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</si>
  <si>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</si>
  <si>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</si>
  <si>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</si>
  <si>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</si>
  <si>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</si>
  <si>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</si>
  <si>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</si>
  <si>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</si>
  <si>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</si>
  <si>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</si>
  <si>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</si>
  <si>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</si>
  <si>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</si>
  <si>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</si>
  <si>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</si>
  <si>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</si>
  <si>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</si>
  <si>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</si>
  <si>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</si>
  <si>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</si>
  <si>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</si>
  <si>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</si>
  <si>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</si>
  <si>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</si>
  <si>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</si>
  <si>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</si>
  <si>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</si>
  <si>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</si>
  <si>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Е. Е. Андрейкова</t>
  </si>
  <si>
    <t>76-03-47</t>
  </si>
  <si>
    <t>(фамилия, инициалы)</t>
  </si>
  <si>
    <t>(телефон)</t>
  </si>
  <si>
    <t>"______" _________________ 20__ г.</t>
  </si>
  <si>
    <t>Код видов расходов</t>
  </si>
  <si>
    <t>Источник финансового обеспечения</t>
  </si>
  <si>
    <t>субсидии на иные цели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</si>
  <si>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</si>
  <si>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</si>
  <si>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</si>
  <si>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</si>
  <si>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</si>
  <si>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</si>
  <si>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</si>
  <si>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</si>
  <si>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</si>
  <si>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</si>
  <si>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</si>
  <si>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</si>
  <si>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</si>
  <si>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</si>
  <si>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</si>
  <si>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</si>
  <si>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</si>
  <si>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</si>
  <si>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</si>
  <si>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</si>
  <si>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</si>
  <si>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51</t>
  </si>
  <si>
    <t>[педагогический состав], [Основной персонал], [Преподаватель],</t>
  </si>
  <si>
    <t>Итого:</t>
  </si>
  <si>
    <t>субсидии на выполнение государственного (муниципального) задания</t>
  </si>
  <si>
    <t>[Административно-управленческий аппарат], [Административно-управленческий персонал (АУП)], [заместитель директора по учебно-воспитательной работе],</t>
  </si>
  <si>
    <t>[Административно-управленческий аппарат], [Административно-управленческий персонал (АУП)], [Заместитель директора по АХЧ],</t>
  </si>
  <si>
    <t>[Административно-управленческий персонал (АУП)], [Административно-управленческий персонал (АУП)], [заместитель директора по учебной работе],</t>
  </si>
  <si>
    <t>[Отдел кадров], [Отдел кадров], [Начальник отдела],</t>
  </si>
  <si>
    <t>[Административно-управленческий персонал (АУП)], [Административно-управленческий персонал (АУП)], [Заместитель директора по научной работе],</t>
  </si>
  <si>
    <t>[Административно-управленческий персонал (АУП)], [Административно-управленческий персонал (АУП)], [Начальник отдела],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</si>
  <si>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</si>
  <si>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[не выбрано], [Заместитель руководителя Регионального методического центра по образованию в области искусств],</t>
  </si>
  <si>
    <t>11</t>
  </si>
  <si>
    <t>[АХП], [не выбрано], [Заведующий учебной частью],</t>
  </si>
  <si>
    <t>12</t>
  </si>
  <si>
    <t>[АХП], [не выбрано], [Методист],</t>
  </si>
  <si>
    <t>13</t>
  </si>
  <si>
    <t>[АХП], [не выбрано], [Заведующая], [завед. метод. кабинетом]</t>
  </si>
  <si>
    <t>14</t>
  </si>
  <si>
    <t>[АХП], [не выбрано], [муз. руководитель], [Сергунова]</t>
  </si>
  <si>
    <t>15</t>
  </si>
  <si>
    <t>[Педагогический персонал], [Основной персонал], [Педагог психолог],</t>
  </si>
  <si>
    <t>16</t>
  </si>
  <si>
    <t>[АХП], [не выбрано], [Инженер I категории],</t>
  </si>
  <si>
    <t>17</t>
  </si>
  <si>
    <t>[АХП], [не выбрано], [Ведущий инженер по охране труда и технике безопасности],</t>
  </si>
  <si>
    <t>18</t>
  </si>
  <si>
    <t>[АХП], [не выбрано], [Ведущий юрисконсульт],</t>
  </si>
  <si>
    <t>19</t>
  </si>
  <si>
    <t>[АХП], [не выбрано], [Архивариус],</t>
  </si>
  <si>
    <t>20</t>
  </si>
  <si>
    <t>[АХП], [Отдел кадров], [специалист по кадрам],</t>
  </si>
  <si>
    <t>21</t>
  </si>
  <si>
    <t>[АХП], [Бухгалтерия], [Ведущий бухгалтер],</t>
  </si>
  <si>
    <t>22</t>
  </si>
  <si>
    <t>[АХП], [Бухгалтерия], [Бухгалтер I категории],</t>
  </si>
  <si>
    <t>23</t>
  </si>
  <si>
    <t>[АХП], [не выбрано], [звукорежиссер],</t>
  </si>
  <si>
    <t>24</t>
  </si>
  <si>
    <t>[АХП], [не выбрано], [лаборант],</t>
  </si>
  <si>
    <t>25</t>
  </si>
  <si>
    <t>[АХП], [не выбрано], [инженер электроник],</t>
  </si>
  <si>
    <t>26</t>
  </si>
  <si>
    <t>[АХП], [не выбрано], [Инженер-программист 1 категории],</t>
  </si>
  <si>
    <t>27</t>
  </si>
  <si>
    <t>[АХП], [Библиотека], [Заведующий библиотекой],</t>
  </si>
  <si>
    <t>28</t>
  </si>
  <si>
    <t>[АХП], [Библиотека], [библиотекарь],</t>
  </si>
  <si>
    <t>29</t>
  </si>
  <si>
    <t>[АХП], [Хозяйственный отдел], [Заведующий складом],</t>
  </si>
  <si>
    <t>30</t>
  </si>
  <si>
    <t>[АХП], [Хозяйственный отдел], [рабочий по копмлексному обслуживанию и ремонту зданий],</t>
  </si>
  <si>
    <t>31</t>
  </si>
  <si>
    <t>[АХП], [Хозяйственный отдел], [слесарь-сантехник],</t>
  </si>
  <si>
    <t>32</t>
  </si>
  <si>
    <t>[АХП], [Хозяйственный отдел], [Столяр по ремонту хозинвентаря],</t>
  </si>
  <si>
    <t>33</t>
  </si>
  <si>
    <t>[АХП], [Хозяйственный отдел], [электромонтер по ремонту и обслуживанию электрооборудования],</t>
  </si>
  <si>
    <t>34</t>
  </si>
  <si>
    <t>[АХП], [Хозяйственный отдел], [Дворник],</t>
  </si>
  <si>
    <t>36</t>
  </si>
  <si>
    <t>[АХП], [Хозяйственный отдел], [Уборщик служебных помещений],</t>
  </si>
  <si>
    <t>37</t>
  </si>
  <si>
    <t>[АХП], [не выбрано], [Руководитель организации],</t>
  </si>
  <si>
    <t>38</t>
  </si>
  <si>
    <t>[АХП], [не выбрано], [Водитель автомобиля],</t>
  </si>
  <si>
    <t>41</t>
  </si>
  <si>
    <t>[АХП], [не выбрано], [Ведущий документовед],</t>
  </si>
  <si>
    <t>42</t>
  </si>
  <si>
    <t>[АХП], [не выбрано], [Настройщик пианино и роялей],</t>
  </si>
  <si>
    <t>43</t>
  </si>
  <si>
    <t>[АХП], [не выбрано], [Настройщик язычковых инструментов],</t>
  </si>
  <si>
    <t>45</t>
  </si>
  <si>
    <t>49</t>
  </si>
  <si>
    <t>[Административно-управленческий аппарат], [Административно-управленческий персонал (АУП)], [Директор],</t>
  </si>
  <si>
    <t>50</t>
  </si>
  <si>
    <t>[Педагогический персонал], [Основной], [Муз.работник],</t>
  </si>
  <si>
    <t>приносящая доход деятельность (собственные доходы учреждения)</t>
  </si>
  <si>
    <t>46</t>
  </si>
  <si>
    <t>[АХП], [не выбрано], [Педагог дополнительного образования],</t>
  </si>
  <si>
    <t>47</t>
  </si>
  <si>
    <t>[Основной персонал], [не выбрано], [Педагог дополнительного образования],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</si>
  <si>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</si>
  <si>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</si>
  <si>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</si>
  <si>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</si>
  <si>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1.3 Расчеты (обоснования) социальных выплат персоналу (226)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</si>
  <si>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</si>
  <si>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</si>
  <si>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</si>
  <si>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</si>
  <si>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Сумма, руб (гр. 3 х гр.4 х гр.5)</t>
  </si>
  <si>
    <t>[Прочие выплаты], [КОМАНДИРОВОЧНЫЕ РАСХОДЫ СТУДЕНТОВ]</t>
  </si>
  <si>
    <t>1.3 Расчеты (обоснования) социальных выплат персоналу (266)</t>
  </si>
  <si>
    <t>[Пособие за первые три дня временной нетрудоспособности (КОСГУ 266)]</t>
  </si>
  <si>
    <t>1.3 Расчеты (обоснования) социальных выплат персоналу (212;226)</t>
  </si>
  <si>
    <t>[Прочие выплаты], [КОМАНДИРОВОЧНЫЕ РАСХОДЫ СОТРУДНИКОВ]</t>
  </si>
  <si>
    <t>[Прочие выплаты], [СУТОЧНЫЕ СОТРУДНИКАМ]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</si>
  <si>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</si>
  <si>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</si>
  <si>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</si>
  <si>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</si>
  <si>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</si>
  <si>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</si>
  <si>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</si>
  <si>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</si>
  <si>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</si>
  <si>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</si>
  <si>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[Земельный налог (851)], [ЗЕМЕЛЬНЫЙ НАЛОГ]</t>
  </si>
  <si>
    <t>[Налог на имущество организаций (851)], [Налог на имущество организаций (851)]</t>
  </si>
  <si>
    <t>3. Расчеты (обоснования) расходов на оплату налога на имущество, налога на землю и прочих налогов и сборов (292)</t>
  </si>
  <si>
    <t>[Уплата иных платежей (853)], [Уплата иных платежей]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</si>
  <si>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</si>
  <si>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</si>
  <si>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</si>
  <si>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</si>
  <si>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</si>
  <si>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[Услуги связи] [Интернет] [221] [Интернет]</t>
  </si>
  <si>
    <t>2020</t>
  </si>
  <si>
    <t>Итого по карточке:</t>
  </si>
  <si>
    <t>[Услуги связи] [Почтовые расходы] [221] [Почтовые расходы]</t>
  </si>
  <si>
    <t>Всего:</t>
  </si>
  <si>
    <t>6. Расчеты (обоснования) расходов на закупки товаров, работ, услуг (222)</t>
  </si>
  <si>
    <t>[Транспортные услуги] [ПРОЕЗДНЫЕ БИЛЕТЫ] [222] [ПРОЕЗДНЫЕ БИЛЕТЫ]</t>
  </si>
  <si>
    <t>6. Расчеты (обоснования) расходов на закупки товаров, работ, услуг (225)</t>
  </si>
  <si>
    <t>[Работы, услуги по содержанию имущества] [услуги по ремонту и заправки орг. техники] [225] [услуги по ремонту и заправки орг. техники]</t>
  </si>
  <si>
    <t>2021</t>
  </si>
  <si>
    <t>[Работы, услуги по содержанию имущества] [Промывка и опресововка системы, поверка манометров, регламентные работы по очистке запорных устройств, чистке (замене) фильтров.] [225] [Промывка и опресововка системы, поверка манометров, регламентные работы по очистке запорных устройств, чистке (замене) фильтров. ]</t>
  </si>
  <si>
    <t>[Работы, услуги по содержанию имущества] [Уборка и вывоз снега, заказ контейнера для КГО, опиловка деревьев, удаление наледи с крыши.Поверка диэлектрических перчаток, трансформаторов.Поверка огнетушителей.] [225] [Уборка и вывоз снега, заказ контейнера для КГО, опиловка деревьев, удаление наледи с крыши.Поверка диэлектрических перчаток, трансформаторов.Поверка огнетушителей.]</t>
  </si>
  <si>
    <t>[Работы, услуги по содержанию имущества] [Технический осмотр, ремонт  Газели] [225] [Технический осмотр, ремонт  Газели]</t>
  </si>
  <si>
    <t>[Работы, услуги по содержанию имущества] [Профилактическое измерение электрооборудования] [225] [Профилактическое измерение электрооборудования]</t>
  </si>
  <si>
    <t>[Работы, услуги по содержанию имущества] [ремонт музыкальных инструментов] [225] [ремонт музыкальных инструментов ]</t>
  </si>
  <si>
    <t>[Работы, услуги по содержанию имущества] [Испытание пожарных лестниц] [225] [Испытание пожарных лестниц]</t>
  </si>
  <si>
    <t>6. Расчеты (обоснования) расходов на закупки товаров, работ, услуг (226)</t>
  </si>
  <si>
    <t>[Прочие работы, услуги] [Оплата по услугам повышения квалификации] [226] [Оплата по услугам повышения квалификации]</t>
  </si>
  <si>
    <t>[Расходы на закупки товаров, работ, услуг] [ПО,КЛЮЧИ] [226] [ПО,КЛЮЧИ]</t>
  </si>
  <si>
    <t>44</t>
  </si>
  <si>
    <t>[Прочие работы, услуги] [Проверка знаний и правил тепло-электро безопасности , ежегодное обучение водителей, обучение ОТ] [226] [Проверка знаний и правил тепло-электро безопасности , ежегодное обучение водителей, обучение ОТ]</t>
  </si>
  <si>
    <t>6. Расчеты (обоснования) расходов на закупки товаров, работ, услуг (227)</t>
  </si>
  <si>
    <t>[Страхование] [СТРАХОВАНИЕ] [227] [СТРАХВАНИЕ]</t>
  </si>
  <si>
    <t>6. Расчеты (обоснования) расходов на закупки товаров, работ, услуг (310)</t>
  </si>
  <si>
    <t>[Увеличение стоимости основных средств] [Приобретение муз. инструментов] [310] [приобретение муз.инструментов]</t>
  </si>
  <si>
    <t>[Увеличение стоимости основных средств] [приобретение инструментов ,костюмов] [310]</t>
  </si>
  <si>
    <t>6. Расчеты (обоснования) расходов на закупки товаров, работ, услуг (343)</t>
  </si>
  <si>
    <t>[Увеличение стоимости горюче-смазочных материалов] [Бензин] [343] [Бензин]</t>
  </si>
  <si>
    <t>6. Расчеты (обоснования) расходов на закупки товаров, работ, услуг (344)</t>
  </si>
  <si>
    <t>39</t>
  </si>
  <si>
    <t>[Увеличение стоимости строительных материалов] [Побелка, шпатлёвка, краска для лестничных маршей, монтажная пена, кисти, валики, клей, линолеум, гвозди, саморезы, плинтуса, замки, ,детали мебели и фурнитура. Материалы для установки ограждения мусорного контейнера.] [344] [Побелка, шпатлёвка, краска для лестничных маршей, монтажная пена, кисти, валики, клей, линолеум, гвозди, саморезы, плинтуса, замки, ,детали мебели и фурнитура. Материалы для установки ограждения мусорного контейнера.]</t>
  </si>
  <si>
    <t>6. Расчеты (обоснования) расходов на закупки товаров, работ, услуг (345)</t>
  </si>
  <si>
    <t>[Увеличение стоимости мягкого инвентаря] [СПЕЦ ОДЕЖДА] [345] [СПЕЦ ОДЕЖДА]</t>
  </si>
  <si>
    <t>6. Расчеты (обоснования) расходов на закупки товаров, работ, услуг (346)</t>
  </si>
  <si>
    <t>40</t>
  </si>
  <si>
    <t>[Увеличение стоимости прочих оборотных запасов (материалов)] [Увеличение стоимости прочих оборотных запасов (материалов)] [346] [Канцелярские товары: Бумага, папки, файлы, скрепки, бизнес-аксессуары, письменные, чертёжные, настольные принадлежности.]</t>
  </si>
  <si>
    <t>6. Расчеты (обоснования) расходов на закупки товаров, работ, услуг (349)</t>
  </si>
  <si>
    <t>[Увеличение стоимости прочих материальных запасов однократного применения] [Бланки строгой отчетности (БСО)] [349] [Бланки строгой отчетности (БСО)]</t>
  </si>
  <si>
    <t>[Услуги связи] [Услуги связи -телефон] [221] [стационарная связь]</t>
  </si>
  <si>
    <t>[Услуги связи] [Услуги связи -телефон] [221] [ интернет по методической работе]</t>
  </si>
  <si>
    <t>6. Расчеты (обоснования) расходов на закупки товаров, работ, услуг (223)</t>
  </si>
  <si>
    <t>[Коммунальные услуги] [КОММУНАЛЬНЫЕ УСЛУГИ] [223] [Вывоз,хранение отходов ]</t>
  </si>
  <si>
    <t>[Коммунальные услуги] [КОММУНАЛЬНЫЕ УСЛУГИ] [223] [ВОДООТВЕДЕНИЕ,ВОДОСНАБЖЕНИЕ ]</t>
  </si>
  <si>
    <t>[Работы, услуги по содержанию имущества] [Обеспечение технического обслуживания автоматической пожарной сигнализации] [225] [Обеспечение технического обслуживания автоматической пожарной сигнализации]</t>
  </si>
  <si>
    <t>[Работы, услуги по содержанию имущества] [ДЕЗИНФЕКЦИОННЫЕ РАБОТЫ] [225] [ДЕЗИНФЕКЦИОННЫЕ РАБОТЫ]</t>
  </si>
  <si>
    <t>[Работы, услуги по содержанию имущества] [Ремонт роялей] [225] [Ремонт муз. инструментов]</t>
  </si>
  <si>
    <t>[Работы, услуги по содержанию имущества] [Техническое обслуживание,ремонт автомобиля] [225] [Техническое обслуживание,ремонт автомобиля]</t>
  </si>
  <si>
    <t>[Прочие работы, услуги] [ОХРАНА ЗДНАНИЯ] [226] [Тревожная кнопка]</t>
  </si>
  <si>
    <t>[Прочие работы, услуги] [Информационная система ГАРАНТ,РАМЗЕС] [226] [Информационная система ГАРАНТ]</t>
  </si>
  <si>
    <t>[Прочие работы, услуги] [периодический медицинский осмотр сотрудников колледжа] [226] [мед.осмотр водителя]</t>
  </si>
  <si>
    <t>[Прочие работы, услуги] [периодический медицинский осмотр сотрудников колледжа] [226] [Мед.услуги]</t>
  </si>
  <si>
    <t>[Прочие работы, услуги] [аттестация] [226] [аттестация]</t>
  </si>
  <si>
    <t>[Прочие работы, услуги] [Повышение квалификации 0705] [226] [Повышение квалификации 0705]</t>
  </si>
  <si>
    <t>[Прочие работы, услуги] [Услуги по проведению гос.экзаменов] [226] [Услуги по проведению гос.экзаменов]</t>
  </si>
  <si>
    <t>[Прочие работы, услуги] [Оплата услуг по проведению мероприятий в рамках метод.работы (методические, культурно-массовые (иные зрелищные, мастер-классы)] [226] [Методическая работа . Организация и проведение процедуры по присвоению звания "Образцовый коллектив Рязанской области]</t>
  </si>
  <si>
    <t>[Прочие работы, услуги] [Оплата услуг по проведению мероприятий в рамках метод.работы (методические, культурно-массовые (иные зрелищные, мастер-классы)] [226] [Оплата услуг по проведению мероприятий в рамках метод.работы (методические, культурно-массовые (иные зрелищные, мастер-классы)]</t>
  </si>
  <si>
    <t>[Прочие работы, услуги] [Аттестация рабочих мест] [226] [Аттестация рабочих мест]</t>
  </si>
  <si>
    <t>[Расходы на закупки товаров, работ, услуг] [мед. осмотр преподавателей] [226] [мед. осмотр преподавателей]</t>
  </si>
  <si>
    <t>[Страхование] [СТРАХОВАНИЕ] [227] [СТРАХОВАНИЕ]</t>
  </si>
  <si>
    <t>52</t>
  </si>
  <si>
    <t>[Увеличение стоимости основных средств] [приобретение ОС] [310]</t>
  </si>
  <si>
    <t>[Увеличение стоимости горюче-смазочных материалов] [Дизельное топливо] [343] [Дизельное топливо]</t>
  </si>
  <si>
    <t>[Увеличение стоимости прочих оборотных запасов (материалов)] [ПЕЧАТЬ СБОРНИКОВ,КАНЦЕЛЯРСКИХ ТОВАРОВ] [346] [ЗАПЧАСТИ ]</t>
  </si>
  <si>
    <t>[Увеличение стоимости прочих оборотных запасов (материалов)] [ПЕЧАТЬ СБОРНИКОВ,КАНЦЕЛЯРСКИХ ТОВАРОВ] [346] [СБОРНИКИ]</t>
  </si>
  <si>
    <t>[Увеличение стоимости прочих оборотных запасов (материалов)] [ПЕЧАТЬ СБОРНИКОВ,КАНЦЕЛЯРСКИХ ТОВАРОВ] [346]</t>
  </si>
  <si>
    <t>[Увеличение стоимости прочих материальных запасов однократного применения] [товары для вручения] [349] [товары для вручения]</t>
  </si>
  <si>
    <t>[Работы, услуги по содержанию имущества] [Ремонт автоматической пожарной сигнализации и системы речевого оповещения в здании ГАПОУ "РМК им. Г. и А. Пироговых"] [225] [Ремонт канализации в здании ГАПОУ "РМК им. Г. и А. Пироговых"]</t>
  </si>
  <si>
    <t>[Прочие работы, услуги] [ОРГАНИЗАЦИЯ И ПРОВЕДЕНИЕ МЕРОПРИЯТИЙ] [226] [ОРГАНИЗАЦИЯ И ПРОВЕДЕНИЕ МЕРОПРИЯТИЙ]</t>
  </si>
  <si>
    <t>[Увеличение стоимости основных средств] [ПРИОБРЕТЕНИЕ ОС] [310] [ПРИОБРЕТЕНИЕ ОС грант ]</t>
  </si>
  <si>
    <t>[Увеличение стоимости прочих оборотных запасов (материалов)] [Увеличение стоимости прочих оборотных запасов (материалов)] [346] [	
Увеличение стоимости прочих оборотных запасов (материалов)]</t>
  </si>
  <si>
    <t>[Увеличение стоимости прочих материальных запасов однократного применения] [ПРИОБРЕТЕНИЕ ТОВАРОВ ОДНОКРАТНОГО ПРИМЕНЕНИЯ] [349] [ПРИОБРЕТЕНИЕ ТОВАРОВ ОДНОКРАТНОГО ПРИМЕНЕНИЯ ДЛЯ ВРУЧЕНИЯ]</t>
  </si>
  <si>
    <t>[Коммунальные услуги] [КОММУНАЛЬНЫЕ УСЛУГИ] [223] [ТЕПЛОСНАБЖЕНИЕ]</t>
  </si>
  <si>
    <t>[Коммунальные услуги] [КОММУНАЛЬНЫЕ УСЛУГИ] [223] [ЭЛЕКТРОЭНЕРГИЯ]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</si>
  <si>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</si>
  <si>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</si>
  <si>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</si>
  <si>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</si>
  <si>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</si>
  <si>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</si>
  <si>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</si>
  <si>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</si>
  <si>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</si>
  <si>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</si>
  <si>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</si>
  <si>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121</t>
  </si>
  <si>
    <t>Аренда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</si>
  <si>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</si>
  <si>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</si>
  <si>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131</t>
  </si>
  <si>
    <t>Приносящая доход деятельность (прокат инструментов)</t>
  </si>
  <si>
    <t>Приносящая доход деятельность (студенты)</t>
  </si>
  <si>
    <t>Приносящая доход деятельность (пов. квалификации)</t>
  </si>
  <si>
    <t>Приносящая доход деятельность (дети)</t>
  </si>
  <si>
    <t>135</t>
  </si>
  <si>
    <t>Приносящая доход деятельность (хоз. дог. с арендаторами)</t>
  </si>
  <si>
    <t>2.2. Расчет доходов от оказания услуг (выполнения работ) в рамках установленного государственного задания</t>
  </si>
  <si>
    <t>соглашение №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</si>
  <si>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</si>
  <si>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</si>
  <si>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</si>
  <si>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</si>
  <si>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</si>
  <si>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добровольное пожертвование</t>
  </si>
  <si>
    <t>Организация и проведение открытых областных конкурсов среди учащихся ДМШ, ДШИ и студентов</t>
  </si>
  <si>
    <t>Выплаты ежемесячного денежного вознаграждения педагогическим работникам</t>
  </si>
  <si>
    <t>участие учащихся детских школ искусств в Двадцатых Дельфийских играх</t>
  </si>
  <si>
    <t>Ремонт автоматической пожарной сигнализации и системы речевого оповещения в здании ГАПОУ "РМК им. Г. и А. Пироговых"</t>
  </si>
  <si>
    <t>Всероссийская конференция "Холоповские чтения"</t>
  </si>
  <si>
    <t>Организация и проведение V Областного конкурса профессионального мастерства «Учитель и ученик»</t>
  </si>
  <si>
    <t>Подготовка и переподготовка кадров в сфере культуры Рязанской области</t>
  </si>
  <si>
    <t>Участие учащихся, студентов и творческих колективов во всероссийских и международных конкурсах</t>
  </si>
  <si>
    <t>Организация деятельности зональных методических объединений</t>
  </si>
  <si>
    <t>155</t>
  </si>
  <si>
    <t>Гранты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</si>
  <si>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</si>
  <si>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</si>
  <si>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</si>
  <si>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</si>
  <si>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</si>
  <si>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</si>
  <si>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</si>
  <si>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20.06.2022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</si>
  <si>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</si>
  <si>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</si>
  <si>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</si>
  <si>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</si>
  <si>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</si>
  <si>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</si>
  <si>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</si>
  <si>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</si>
  <si>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</si>
  <si>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</si>
  <si>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</si>
  <si>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</si>
  <si>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</si>
  <si>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Сольное и хоровое народное пение_очная ООО</t>
  </si>
  <si>
    <t>Заработная плата административно - хозяйственного персонала (КВР 111)</t>
  </si>
  <si>
    <t>(тех.правка)</t>
  </si>
  <si>
    <t>Вокальное искусство_очная СОО</t>
  </si>
  <si>
    <t>(тех. правка)</t>
  </si>
  <si>
    <t>Сольное и хоровое народное пение_очная СОО</t>
  </si>
  <si>
    <t>Инструментальное исполнительство (по видам инструментов)_очная СОО</t>
  </si>
  <si>
    <t>Музыкальное искусство эстрады (по видам)_очная СОО</t>
  </si>
  <si>
    <t>Хоровое дирижирование_очная ООО</t>
  </si>
  <si>
    <t>Вокальное искусство_очная ООО</t>
  </si>
  <si>
    <t>Народное художественное творчество (по видам) очная на базе СОО</t>
  </si>
  <si>
    <t>Теория музыки_очная ООО</t>
  </si>
  <si>
    <t>85.21. Организация и проведение культурно-массовых мероприятий (Методических (семинар, конференция, областная методическая секция))</t>
  </si>
  <si>
    <t>Организация и проведение аттестационных мероприятий в целях установления квалификационной категории педагогическим работникам образовательных организаций в области искусств</t>
  </si>
  <si>
    <t>Инструментальное исполнительство (по видам инструментов)_очная ООО</t>
  </si>
  <si>
    <t>Народное художественное творчество (по видам) очная на базе ООО</t>
  </si>
  <si>
    <t>85.21 Организация и проведение культурно-массовых мероприятий (мастер-классы)</t>
  </si>
  <si>
    <t>Музыкальное искусство эстрады (по видам)_очная ООО</t>
  </si>
  <si>
    <t>(комментарий не заполнен)</t>
  </si>
  <si>
    <t>Хоровое дирижирование_очная СОО</t>
  </si>
  <si>
    <t>85.21 Организация и проведение культурно-массовых мероприятий (Культурно-массовых (иные зрелищные мероприятия))</t>
  </si>
  <si>
    <t>(тех правка)</t>
  </si>
  <si>
    <t>Начисления на оплату труда административно - хозяйственного персонала (КВР 119)</t>
  </si>
  <si>
    <t>225</t>
  </si>
  <si>
    <t>Техническое обслуживание и ремонт транспортных средств (КВР 244)</t>
  </si>
  <si>
    <t>ремонт автомобиля (W)</t>
  </si>
  <si>
    <t>226</t>
  </si>
  <si>
    <t>85.21 Организация и проведение процедуры по присвоению звания "Образцовый коллектив Рязанской области"</t>
  </si>
  <si>
    <t>Прочие работы и услуги (КВР 244)</t>
  </si>
  <si>
    <t>изменение в смете методическая работа</t>
  </si>
  <si>
    <t>изменения в смете по методической работе (уменьшение суммы по мероприятию "августовский семинар", увеличении суммы по мероприятию "Юные дарования"</t>
  </si>
  <si>
    <t>310</t>
  </si>
  <si>
    <t>Приобретение осн. средств (для выполнения госзадания) (КВР 244)</t>
  </si>
  <si>
    <t>изменение в смете методическая работа</t>
  </si>
  <si>
    <t>346</t>
  </si>
  <si>
    <t>Приобретение запчастей и материалов для ремонта (КВР 244)</t>
  </si>
  <si>
    <t>уменьшение суммы на 11043.00 руб (перенесены на статью 225 -ремонт автомобиля (W))</t>
  </si>
  <si>
    <t>Прочие расходные материалы (КВР 244)</t>
  </si>
  <si>
    <t>349</t>
  </si>
  <si>
    <t>Увеличение стоимости прочих материальных запасов однократного применения (КВР 244)</t>
  </si>
  <si>
    <t>изменения в смете по методической работе (уменьшение суммы по мероприятию "августовский семинар"</t>
  </si>
  <si>
    <t>Субсидии на иные цели</t>
  </si>
  <si>
    <t>22-53630-00000-00000 781 200,00-0704.42 4 16 53630.622</t>
  </si>
  <si>
    <t>Заработная плата (КВР 111)ЦС</t>
  </si>
  <si>
    <t>уведомление № 61 от 10.06.2022</t>
  </si>
  <si>
    <t>212</t>
  </si>
  <si>
    <t>745104 250 000-0704.36 4 11 99999.622</t>
  </si>
  <si>
    <t>Выплаты по уходу за ребенком ЦС (КВР 112)</t>
  </si>
  <si>
    <t>пр 241 от 17.05.2022</t>
  </si>
  <si>
    <t>Начисления на выплаты по оплате труда (КВР 119) ЦС</t>
  </si>
  <si>
    <t>уведомление 61 от 10.06.2022</t>
  </si>
  <si>
    <t>Прочие работы, услуги (КВР 112) ЦС</t>
  </si>
  <si>
    <t>Прочие работы, услуги (КВР 113) ЦС</t>
  </si>
  <si>
    <t>Прочие работы, услуги (КВР 244) ЦС</t>
  </si>
  <si>
    <t>Приносящая доход деятельность</t>
  </si>
  <si>
    <t>ПД (1)-0000.00  0 00 00000.000</t>
  </si>
  <si>
    <t>Заработная плата (КВР 111) ПД</t>
  </si>
  <si>
    <t>увеличение зп</t>
  </si>
  <si>
    <t>Начисления на выплаты по оплате труда (КВР 119) ПД</t>
  </si>
  <si>
    <t>Увеличение стоимости основных средств (КВР 244) ПД</t>
  </si>
  <si>
    <t>приобретение муз.инструментов , костюмы</t>
  </si>
  <si>
    <t>Приобретение хоз. товаров (КВР 244) ПД</t>
  </si>
  <si>
    <t>Прочие расходные материалы (КВР 244) ПД</t>
  </si>
  <si>
    <t>Увеличение стоимости прочих материальных запасов однократного применения (КВР 244) ПД</t>
  </si>
  <si>
    <t>Обязательное медицинское страхование</t>
  </si>
  <si>
    <t>Изменения отсутствуют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</si>
  <si>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</si>
  <si>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</si>
  <si>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</si>
  <si>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</si>
  <si>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(должность)</t>
  </si>
  <si>
    <t>(телефон)</t>
  </si>
  <si>
    <t>"______" _________________ 2022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</si>
  <si>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</si>
  <si>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</si>
  <si>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</si>
  <si>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</si>
  <si>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</si>
  <si>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</si>
  <si>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</si>
  <si>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</si>
  <si>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</si>
  <si>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</si>
  <si>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</si>
  <si>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</si>
  <si>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</si>
  <si>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</si>
  <si>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</si>
  <si>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</si>
  <si>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</si>
  <si>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</si>
  <si>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</si>
  <si>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</si>
  <si>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</si>
  <si>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PURCHASES_26320_DIFF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</si>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</sst>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1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>
      <c r="A2" s="12" t="s">
        <v>0</v>
      </c>
      <c r="B2" s="12"/>
      <c r="C2" s="12"/>
      <c r="D2" s="12"/>
      <c r="E2" s="12"/>
    </row>
    <row r="3" spans="1:13" ht="15" customHeight="1" x14ac:dyDescent="0.15">
      <c r="A3" s="12" t="s">
        <v>1</v>
      </c>
      <c r="B3" s="12"/>
      <c r="C3" s="12"/>
      <c r="D3" s="12"/>
      <c r="E3" s="12"/>
    </row>
    <row r="4" spans="1:13" ht="20.100000000000001" customHeight="1" x14ac:dyDescent="0.15">
      <c r="G4" s="13" t="s">
        <v>2</v>
      </c>
      <c r="H4" s="13"/>
      <c r="I4" s="13"/>
      <c r="K4" s="12" t="s">
        <v>3</v>
      </c>
      <c r="L4" s="12"/>
      <c r="M4" s="12"/>
    </row>
    <row r="5" spans="1:13" ht="15" customHeight="1" x14ac:dyDescent="0.15">
      <c r="G5" s="14" t="s">
        <v>4</v>
      </c>
      <c r="H5" s="14"/>
      <c r="I5" s="14"/>
      <c r="K5" s="15" t="s">
        <v>5</v>
      </c>
      <c r="L5" s="15"/>
      <c r="M5" s="15"/>
    </row>
    <row r="6" spans="1:13" ht="15" customHeight="1" x14ac:dyDescent="0.15">
      <c r="G6" s="14" t="s">
        <v>6</v>
      </c>
      <c r="H6" s="14"/>
      <c r="I6" s="14"/>
      <c r="K6" s="16" t="s">
        <v>7</v>
      </c>
      <c r="L6" s="16"/>
      <c r="M6" s="16"/>
    </row>
    <row r="7" spans="1:13" ht="20.100000000000001" customHeight="1" x14ac:dyDescent="0.15">
      <c r="G7" s="14" t="s">
        <v>8</v>
      </c>
      <c r="H7" s="14"/>
      <c r="I7" s="14"/>
      <c r="K7" s="1"/>
      <c r="L7" s="15" t="s">
        <v>9</v>
      </c>
      <c r="M7" s="15"/>
    </row>
    <row r="8" spans="1:13" ht="30" customHeight="1" x14ac:dyDescent="0.15">
      <c r="G8" s="14" t="s">
        <v>10</v>
      </c>
      <c r="H8" s="14"/>
      <c r="I8" s="14"/>
      <c r="K8" s="4" t="s">
        <v>11</v>
      </c>
      <c r="L8" s="16" t="s">
        <v>12</v>
      </c>
      <c r="M8" s="16"/>
    </row>
    <row r="9" spans="1:13" ht="20.100000000000001" customHeight="1" x14ac:dyDescent="0.15">
      <c r="G9" s="14" t="s">
        <v>13</v>
      </c>
      <c r="H9" s="14"/>
      <c r="I9" s="14"/>
      <c r="K9" s="15" t="s">
        <v>14</v>
      </c>
      <c r="L9" s="15"/>
      <c r="M9" s="15"/>
    </row>
    <row r="10" spans="1:13" ht="15" customHeight="1" x14ac:dyDescent="0.15">
      <c r="G10" s="17" t="s">
        <v>15</v>
      </c>
      <c r="H10" s="17"/>
      <c r="I10" s="17"/>
      <c r="K10" s="16" t="s">
        <v>16</v>
      </c>
      <c r="L10" s="16"/>
      <c r="M10" s="16"/>
    </row>
    <row r="11" spans="1:13" ht="20.100000000000001" customHeight="1" x14ac:dyDescent="0.15"/>
    <row r="12" spans="1:13" ht="30" customHeight="1" x14ac:dyDescent="0.15">
      <c r="A12" s="18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0" customHeight="1" x14ac:dyDescent="0.15">
      <c r="A13" s="18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0" customHeight="1" x14ac:dyDescent="0.15">
      <c r="A14" s="19" t="s">
        <v>19</v>
      </c>
      <c r="B14" s="19"/>
      <c r="C14" s="19"/>
      <c r="D14" s="19"/>
      <c r="E14" s="19" t="s">
        <v>20</v>
      </c>
      <c r="F14" s="19"/>
      <c r="G14" s="19"/>
      <c r="H14" s="19"/>
      <c r="I14" s="19"/>
      <c r="J14" s="19"/>
      <c r="K14" s="19"/>
      <c r="L14" s="19"/>
      <c r="M14" s="19"/>
    </row>
    <row r="15" spans="1:13" ht="30" customHeight="1" x14ac:dyDescent="0.15">
      <c r="A15" s="19" t="s">
        <v>21</v>
      </c>
      <c r="B15" s="19"/>
      <c r="C15" s="19"/>
      <c r="D15" s="19"/>
      <c r="E15" s="19" t="s">
        <v>22</v>
      </c>
      <c r="F15" s="19"/>
      <c r="G15" s="19"/>
      <c r="H15" s="19"/>
      <c r="I15" s="19"/>
      <c r="J15" s="19"/>
      <c r="K15" s="19"/>
      <c r="L15" s="19"/>
      <c r="M15" s="19"/>
    </row>
    <row r="16" spans="1:13" ht="30" customHeight="1" x14ac:dyDescent="0.15">
      <c r="A16" s="19" t="s">
        <v>23</v>
      </c>
      <c r="B16" s="19"/>
      <c r="C16" s="19"/>
      <c r="D16" s="19"/>
      <c r="E16" s="19" t="s">
        <v>24</v>
      </c>
      <c r="F16" s="19"/>
      <c r="G16" s="19"/>
      <c r="H16" s="19"/>
      <c r="I16" s="19"/>
      <c r="J16" s="19"/>
      <c r="K16" s="19"/>
      <c r="L16" s="19"/>
      <c r="M16" s="19"/>
    </row>
    <row r="17" spans="1:13" ht="30" customHeight="1" x14ac:dyDescent="0.15">
      <c r="A17" s="19" t="s">
        <v>25</v>
      </c>
      <c r="B17" s="19"/>
      <c r="C17" s="19"/>
      <c r="D17" s="19"/>
      <c r="E17" s="19" t="s">
        <v>26</v>
      </c>
      <c r="F17" s="19"/>
      <c r="G17" s="19"/>
      <c r="H17" s="19"/>
      <c r="I17" s="19"/>
      <c r="J17" s="19"/>
      <c r="K17" s="19"/>
      <c r="L17" s="19"/>
      <c r="M17" s="19"/>
    </row>
    <row r="18" spans="1:13" ht="30" customHeight="1" x14ac:dyDescent="0.15">
      <c r="A18" s="19" t="s">
        <v>27</v>
      </c>
      <c r="B18" s="19"/>
      <c r="C18" s="19"/>
      <c r="D18" s="19"/>
      <c r="E18" s="19" t="s">
        <v>28</v>
      </c>
      <c r="F18" s="19"/>
      <c r="G18" s="19"/>
      <c r="H18" s="19"/>
      <c r="I18" s="19"/>
      <c r="J18" s="19"/>
      <c r="K18" s="19"/>
      <c r="L18" s="19"/>
      <c r="M18" s="19"/>
    </row>
    <row r="19" spans="1:13" ht="30" customHeight="1" x14ac:dyDescent="0.15">
      <c r="A19" s="19" t="s">
        <v>29</v>
      </c>
      <c r="B19" s="19"/>
      <c r="C19" s="19"/>
      <c r="D19" s="19"/>
      <c r="E19" s="19" t="s">
        <v>30</v>
      </c>
      <c r="F19" s="19"/>
      <c r="G19" s="19"/>
      <c r="H19" s="19"/>
      <c r="I19" s="19"/>
      <c r="J19" s="19"/>
      <c r="K19" s="19"/>
      <c r="L19" s="19"/>
      <c r="M19" s="19"/>
    </row>
    <row r="20" spans="1:13" ht="30" customHeight="1" x14ac:dyDescent="0.15">
      <c r="A20" s="19" t="s">
        <v>31</v>
      </c>
      <c r="B20" s="19"/>
      <c r="C20" s="19"/>
      <c r="D20" s="19"/>
      <c r="E20" s="19" t="s">
        <v>32</v>
      </c>
      <c r="F20" s="19"/>
      <c r="G20" s="19"/>
      <c r="H20" s="19"/>
      <c r="I20" s="19"/>
      <c r="J20" s="19"/>
      <c r="K20" s="19"/>
      <c r="L20" s="19"/>
      <c r="M20" s="19"/>
    </row>
    <row r="21" spans="1:13" ht="30" customHeight="1" x14ac:dyDescent="0.15">
      <c r="A21" s="19" t="s">
        <v>33</v>
      </c>
      <c r="B21" s="19"/>
      <c r="C21" s="19"/>
      <c r="D21" s="19"/>
      <c r="E21" s="19" t="s">
        <v>34</v>
      </c>
      <c r="F21" s="19"/>
      <c r="G21" s="19"/>
      <c r="H21" s="19"/>
      <c r="I21" s="19"/>
      <c r="J21" s="19"/>
      <c r="K21" s="19"/>
      <c r="L21" s="19"/>
      <c r="M21" s="19"/>
    </row>
    <row r="22" spans="1:13" ht="30" customHeight="1" x14ac:dyDescent="0.15">
      <c r="A22" s="19" t="s">
        <v>35</v>
      </c>
      <c r="B22" s="19"/>
      <c r="C22" s="19"/>
      <c r="D22" s="19"/>
      <c r="E22" s="19" t="s">
        <v>36</v>
      </c>
      <c r="F22" s="19"/>
      <c r="G22" s="19"/>
      <c r="H22" s="19"/>
      <c r="I22" s="19"/>
      <c r="J22" s="19"/>
      <c r="K22" s="19"/>
      <c r="L22" s="19"/>
      <c r="M22" s="19"/>
    </row>
    <row r="23" spans="1:13" ht="69.95" customHeight="1" x14ac:dyDescent="0.15">
      <c r="A23" s="19" t="s">
        <v>37</v>
      </c>
      <c r="B23" s="19"/>
      <c r="C23" s="19"/>
      <c r="D23" s="19"/>
      <c r="E23" s="19" t="s">
        <v>38</v>
      </c>
      <c r="F23" s="19"/>
      <c r="G23" s="19"/>
      <c r="H23" s="19"/>
      <c r="I23" s="19"/>
      <c r="J23" s="19"/>
      <c r="K23" s="19"/>
      <c r="L23" s="19"/>
      <c r="M23" s="19"/>
    </row>
  </sheetData>
  <sheetProtection password="8E91" sheet="1" objects="1" scenarios="1"/>
  <mergeCells count="38">
    <mergeCell ref="A22:D22"/>
    <mergeCell ref="E22:M22"/>
    <mergeCell ref="A23:D23"/>
    <mergeCell ref="E23:M23"/>
    <mergeCell ref="A19:D19"/>
    <mergeCell ref="E19:M19"/>
    <mergeCell ref="A20:D20"/>
    <mergeCell ref="E20:M20"/>
    <mergeCell ref="A21:D21"/>
    <mergeCell ref="E21:M21"/>
    <mergeCell ref="A16:D16"/>
    <mergeCell ref="E16:M16"/>
    <mergeCell ref="A17:D17"/>
    <mergeCell ref="E17:M17"/>
    <mergeCell ref="A18:D18"/>
    <mergeCell ref="E18:M18"/>
    <mergeCell ref="A13:M13"/>
    <mergeCell ref="A14:D14"/>
    <mergeCell ref="E14:M14"/>
    <mergeCell ref="A15:D15"/>
    <mergeCell ref="E15:M15"/>
    <mergeCell ref="G9:I9"/>
    <mergeCell ref="K9:M9"/>
    <mergeCell ref="G10:I10"/>
    <mergeCell ref="K10:M10"/>
    <mergeCell ref="A12:M12"/>
    <mergeCell ref="G6:I6"/>
    <mergeCell ref="K6:M6"/>
    <mergeCell ref="G7:I7"/>
    <mergeCell ref="L7:M7"/>
    <mergeCell ref="G8:I8"/>
    <mergeCell ref="L8:M8"/>
    <mergeCell ref="A2:E2"/>
    <mergeCell ref="A3:E3"/>
    <mergeCell ref="G4:I4"/>
    <mergeCell ref="K4:M4"/>
    <mergeCell ref="G5:I5"/>
    <mergeCell ref="K5:M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15"/>
    <row r="4" spans="1:11" ht="24.95" customHeight="1" x14ac:dyDescent="0.15">
      <c r="A4" s="20" t="s">
        <v>40</v>
      </c>
      <c r="B4" s="20" t="s">
        <v>41</v>
      </c>
      <c r="C4" s="20" t="s">
        <v>42</v>
      </c>
      <c r="D4" s="20" t="s">
        <v>43</v>
      </c>
      <c r="E4" s="20" t="s">
        <v>44</v>
      </c>
      <c r="F4" s="20"/>
      <c r="G4" s="20"/>
      <c r="H4" s="20"/>
      <c r="I4" s="20"/>
      <c r="J4" s="20"/>
      <c r="K4" s="20"/>
    </row>
    <row r="5" spans="1:11" ht="24.95" customHeight="1" x14ac:dyDescent="0.15">
      <c r="A5" s="20"/>
      <c r="B5" s="20"/>
      <c r="C5" s="20"/>
      <c r="D5" s="20"/>
      <c r="E5" s="20" t="s">
        <v>45</v>
      </c>
      <c r="F5" s="20"/>
      <c r="G5" s="20"/>
      <c r="H5" s="20"/>
      <c r="I5" s="20" t="s">
        <v>46</v>
      </c>
      <c r="J5" s="20" t="s">
        <v>47</v>
      </c>
      <c r="K5" s="20" t="s">
        <v>48</v>
      </c>
    </row>
    <row r="6" spans="1:11" ht="99.95" customHeight="1" x14ac:dyDescent="0.15">
      <c r="A6" s="20"/>
      <c r="B6" s="20"/>
      <c r="C6" s="20"/>
      <c r="D6" s="20"/>
      <c r="E6" s="6" t="s">
        <v>49</v>
      </c>
      <c r="F6" s="6" t="s">
        <v>50</v>
      </c>
      <c r="G6" s="6" t="s">
        <v>51</v>
      </c>
      <c r="H6" s="6" t="s">
        <v>52</v>
      </c>
      <c r="I6" s="20"/>
      <c r="J6" s="20"/>
      <c r="K6" s="20"/>
    </row>
    <row r="7" spans="1:11" ht="20.100000000000001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 x14ac:dyDescent="0.15">
      <c r="A8" s="7" t="s">
        <v>53</v>
      </c>
      <c r="B8" s="6" t="s">
        <v>54</v>
      </c>
      <c r="C8" s="6" t="s">
        <v>55</v>
      </c>
      <c r="D8" s="6" t="s">
        <v>55</v>
      </c>
      <c r="E8" s="9" t="s">
        <v>56</v>
      </c>
      <c r="F8" s="9" t="s">
        <v>56</v>
      </c>
      <c r="G8" s="9" t="s">
        <v>56</v>
      </c>
      <c r="H8" s="9">
        <v>556665.80000000005</v>
      </c>
      <c r="I8" s="9">
        <v>0</v>
      </c>
      <c r="J8" s="9">
        <v>0</v>
      </c>
      <c r="K8" s="9" t="s">
        <v>56</v>
      </c>
    </row>
    <row r="9" spans="1:11" ht="24.95" customHeight="1" x14ac:dyDescent="0.15">
      <c r="A9" s="7" t="s">
        <v>57</v>
      </c>
      <c r="B9" s="6" t="s">
        <v>58</v>
      </c>
      <c r="C9" s="6" t="s">
        <v>55</v>
      </c>
      <c r="D9" s="6" t="s">
        <v>55</v>
      </c>
      <c r="E9" s="9">
        <f t="shared" ref="E9:J9" si="0">IF(ISNUMBER(E8),E8,0)+IF(ISNUMBER(E10),E10,0)+IF(ISNUMBER(E67),E67,0)-IF(ISNUMBER(E29),E29,0)-IF(ISNUMBER(E72),E72,0)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 t="s">
        <v>56</v>
      </c>
    </row>
    <row r="10" spans="1:11" ht="24.95" customHeight="1" x14ac:dyDescent="0.15">
      <c r="A10" s="7" t="s">
        <v>59</v>
      </c>
      <c r="B10" s="6" t="s">
        <v>60</v>
      </c>
      <c r="C10" s="6"/>
      <c r="D10" s="6"/>
      <c r="E10" s="9">
        <v>84660677.310000002</v>
      </c>
      <c r="F10" s="9">
        <v>3533724</v>
      </c>
      <c r="G10" s="9" t="s">
        <v>56</v>
      </c>
      <c r="H10" s="9">
        <v>5243060</v>
      </c>
      <c r="I10" s="9">
        <v>77508379.900000006</v>
      </c>
      <c r="J10" s="9">
        <v>77779076.659999996</v>
      </c>
      <c r="K10" s="9" t="s">
        <v>56</v>
      </c>
    </row>
    <row r="11" spans="1:11" ht="24.95" customHeight="1" x14ac:dyDescent="0.15">
      <c r="A11" s="7" t="s">
        <v>61</v>
      </c>
      <c r="B11" s="6" t="s">
        <v>62</v>
      </c>
      <c r="C11" s="6" t="s">
        <v>63</v>
      </c>
      <c r="D11" s="6" t="s">
        <v>64</v>
      </c>
      <c r="E11" s="9" t="s">
        <v>56</v>
      </c>
      <c r="F11" s="9" t="s">
        <v>56</v>
      </c>
      <c r="G11" s="9" t="s">
        <v>56</v>
      </c>
      <c r="H11" s="9">
        <v>995200</v>
      </c>
      <c r="I11" s="9">
        <v>400000</v>
      </c>
      <c r="J11" s="9">
        <v>400000</v>
      </c>
      <c r="K11" s="9" t="s">
        <v>56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68</v>
      </c>
      <c r="E12" s="9">
        <v>84660677.310000002</v>
      </c>
      <c r="F12" s="9" t="s">
        <v>56</v>
      </c>
      <c r="G12" s="9" t="s">
        <v>56</v>
      </c>
      <c r="H12" s="9">
        <v>3972860</v>
      </c>
      <c r="I12" s="9">
        <v>76257379.900000006</v>
      </c>
      <c r="J12" s="9">
        <v>76528076.659999996</v>
      </c>
      <c r="K12" s="9" t="s">
        <v>56</v>
      </c>
    </row>
    <row r="13" spans="1:11" ht="75" customHeight="1" x14ac:dyDescent="0.15">
      <c r="A13" s="7" t="s">
        <v>69</v>
      </c>
      <c r="B13" s="6" t="s">
        <v>70</v>
      </c>
      <c r="C13" s="6" t="s">
        <v>67</v>
      </c>
      <c r="D13" s="6"/>
      <c r="E13" s="9">
        <v>84660677.310000002</v>
      </c>
      <c r="F13" s="9" t="s">
        <v>56</v>
      </c>
      <c r="G13" s="9" t="s">
        <v>56</v>
      </c>
      <c r="H13" s="9">
        <v>0</v>
      </c>
      <c r="I13" s="9">
        <v>72284519.900000006</v>
      </c>
      <c r="J13" s="9">
        <v>72555216.659999996</v>
      </c>
      <c r="K13" s="9" t="s">
        <v>56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74</v>
      </c>
      <c r="E14" s="9" t="s">
        <v>56</v>
      </c>
      <c r="F14" s="9" t="s">
        <v>56</v>
      </c>
      <c r="G14" s="9" t="s">
        <v>56</v>
      </c>
      <c r="H14" s="9">
        <v>0</v>
      </c>
      <c r="I14" s="9">
        <v>0</v>
      </c>
      <c r="J14" s="9">
        <v>0</v>
      </c>
      <c r="K14" s="9" t="s">
        <v>56</v>
      </c>
    </row>
    <row r="15" spans="1:11" ht="24.95" customHeight="1" x14ac:dyDescent="0.15">
      <c r="A15" s="7" t="s">
        <v>75</v>
      </c>
      <c r="B15" s="6" t="s">
        <v>76</v>
      </c>
      <c r="C15" s="6" t="s">
        <v>77</v>
      </c>
      <c r="D15" s="6" t="s">
        <v>78</v>
      </c>
      <c r="E15" s="9" t="s">
        <v>56</v>
      </c>
      <c r="F15" s="9">
        <v>3533724</v>
      </c>
      <c r="G15" s="9" t="s">
        <v>56</v>
      </c>
      <c r="H15" s="9">
        <v>275000</v>
      </c>
      <c r="I15" s="9">
        <v>851000</v>
      </c>
      <c r="J15" s="9">
        <v>851000</v>
      </c>
      <c r="K15" s="9" t="s">
        <v>56</v>
      </c>
    </row>
    <row r="16" spans="1:11" ht="38.1" customHeight="1" x14ac:dyDescent="0.15">
      <c r="A16" s="7" t="s">
        <v>79</v>
      </c>
      <c r="B16" s="6" t="s">
        <v>80</v>
      </c>
      <c r="C16" s="6" t="s">
        <v>77</v>
      </c>
      <c r="D16" s="6"/>
      <c r="E16" s="9" t="s">
        <v>56</v>
      </c>
      <c r="F16" s="9">
        <v>3533724</v>
      </c>
      <c r="G16" s="9" t="s">
        <v>56</v>
      </c>
      <c r="H16" s="9">
        <v>0</v>
      </c>
      <c r="I16" s="9">
        <v>651000</v>
      </c>
      <c r="J16" s="9">
        <v>651000</v>
      </c>
      <c r="K16" s="9" t="s">
        <v>56</v>
      </c>
    </row>
    <row r="17" spans="1:11" ht="50.1" customHeight="1" x14ac:dyDescent="0.15">
      <c r="A17" s="7" t="s">
        <v>81</v>
      </c>
      <c r="B17" s="6" t="s">
        <v>82</v>
      </c>
      <c r="C17" s="6" t="s">
        <v>77</v>
      </c>
      <c r="D17" s="6" t="s">
        <v>83</v>
      </c>
      <c r="E17" s="9" t="s">
        <v>56</v>
      </c>
      <c r="F17" s="9">
        <v>3533724</v>
      </c>
      <c r="G17" s="9" t="s">
        <v>56</v>
      </c>
      <c r="H17" s="9">
        <v>0</v>
      </c>
      <c r="I17" s="9">
        <v>651000</v>
      </c>
      <c r="J17" s="9">
        <v>651000</v>
      </c>
      <c r="K17" s="9" t="s">
        <v>56</v>
      </c>
    </row>
    <row r="18" spans="1:11" ht="50.1" customHeight="1" x14ac:dyDescent="0.15">
      <c r="A18" s="7" t="s">
        <v>84</v>
      </c>
      <c r="B18" s="6" t="s">
        <v>85</v>
      </c>
      <c r="C18" s="6" t="s">
        <v>77</v>
      </c>
      <c r="D18" s="6" t="s">
        <v>86</v>
      </c>
      <c r="E18" s="9" t="s">
        <v>56</v>
      </c>
      <c r="F18" s="9" t="s">
        <v>56</v>
      </c>
      <c r="G18" s="9" t="s">
        <v>56</v>
      </c>
      <c r="H18" s="9">
        <v>0</v>
      </c>
      <c r="I18" s="9">
        <v>0</v>
      </c>
      <c r="J18" s="9">
        <v>0</v>
      </c>
      <c r="K18" s="9" t="s">
        <v>56</v>
      </c>
    </row>
    <row r="19" spans="1:11" ht="24.95" customHeight="1" x14ac:dyDescent="0.15">
      <c r="A19" s="7" t="s">
        <v>87</v>
      </c>
      <c r="B19" s="6" t="s">
        <v>88</v>
      </c>
      <c r="C19" s="6" t="s">
        <v>77</v>
      </c>
      <c r="D19" s="6" t="s">
        <v>86</v>
      </c>
      <c r="E19" s="9" t="s">
        <v>56</v>
      </c>
      <c r="F19" s="9" t="s">
        <v>56</v>
      </c>
      <c r="G19" s="9" t="s">
        <v>56</v>
      </c>
      <c r="H19" s="9">
        <v>0</v>
      </c>
      <c r="I19" s="9">
        <v>0</v>
      </c>
      <c r="J19" s="9">
        <v>0</v>
      </c>
      <c r="K19" s="9" t="s">
        <v>56</v>
      </c>
    </row>
    <row r="20" spans="1:11" ht="24.95" customHeight="1" x14ac:dyDescent="0.15">
      <c r="A20" s="7" t="s">
        <v>89</v>
      </c>
      <c r="B20" s="6" t="s">
        <v>90</v>
      </c>
      <c r="C20" s="6" t="s">
        <v>91</v>
      </c>
      <c r="D20" s="6" t="s">
        <v>92</v>
      </c>
      <c r="E20" s="9" t="s">
        <v>56</v>
      </c>
      <c r="F20" s="9" t="s">
        <v>56</v>
      </c>
      <c r="G20" s="9" t="s">
        <v>56</v>
      </c>
      <c r="H20" s="9">
        <v>0</v>
      </c>
      <c r="I20" s="9">
        <v>0</v>
      </c>
      <c r="J20" s="9">
        <v>0</v>
      </c>
      <c r="K20" s="9" t="s">
        <v>56</v>
      </c>
    </row>
    <row r="21" spans="1:11" ht="24.95" customHeight="1" x14ac:dyDescent="0.15">
      <c r="A21" s="7" t="s">
        <v>93</v>
      </c>
      <c r="B21" s="6" t="s">
        <v>94</v>
      </c>
      <c r="C21" s="6"/>
      <c r="D21" s="6"/>
      <c r="E21" s="9" t="s">
        <v>56</v>
      </c>
      <c r="F21" s="9" t="s">
        <v>56</v>
      </c>
      <c r="G21" s="9" t="s">
        <v>56</v>
      </c>
      <c r="H21" s="9">
        <v>0</v>
      </c>
      <c r="I21" s="9">
        <v>0</v>
      </c>
      <c r="J21" s="9">
        <v>0</v>
      </c>
      <c r="K21" s="9" t="s">
        <v>56</v>
      </c>
    </row>
    <row r="22" spans="1:11" ht="24.95" customHeight="1" x14ac:dyDescent="0.15">
      <c r="A22" s="7" t="s">
        <v>95</v>
      </c>
      <c r="B22" s="6"/>
      <c r="C22" s="6"/>
      <c r="D22" s="6"/>
      <c r="E22" s="9" t="s">
        <v>56</v>
      </c>
      <c r="F22" s="9" t="s">
        <v>56</v>
      </c>
      <c r="G22" s="9" t="s">
        <v>56</v>
      </c>
      <c r="H22" s="9" t="s">
        <v>56</v>
      </c>
      <c r="I22" s="9" t="s">
        <v>56</v>
      </c>
      <c r="J22" s="9" t="s">
        <v>56</v>
      </c>
      <c r="K22" s="9" t="s">
        <v>56</v>
      </c>
    </row>
    <row r="23" spans="1:11" ht="24.95" customHeight="1" x14ac:dyDescent="0.15">
      <c r="A23" s="7" t="s">
        <v>96</v>
      </c>
      <c r="B23" s="6" t="s">
        <v>97</v>
      </c>
      <c r="C23" s="6" t="s">
        <v>55</v>
      </c>
      <c r="D23" s="6"/>
      <c r="E23" s="9" t="s">
        <v>56</v>
      </c>
      <c r="F23" s="9" t="s">
        <v>56</v>
      </c>
      <c r="G23" s="9" t="s">
        <v>56</v>
      </c>
      <c r="H23" s="9">
        <v>0</v>
      </c>
      <c r="I23" s="9">
        <v>0</v>
      </c>
      <c r="J23" s="9">
        <v>0</v>
      </c>
      <c r="K23" s="9" t="s">
        <v>56</v>
      </c>
    </row>
    <row r="24" spans="1:11" ht="24.95" customHeight="1" x14ac:dyDescent="0.15">
      <c r="A24" s="7" t="s">
        <v>98</v>
      </c>
      <c r="B24" s="6" t="s">
        <v>99</v>
      </c>
      <c r="C24" s="6" t="s">
        <v>91</v>
      </c>
      <c r="D24" s="6"/>
      <c r="E24" s="9" t="s">
        <v>56</v>
      </c>
      <c r="F24" s="9" t="s">
        <v>56</v>
      </c>
      <c r="G24" s="9" t="s">
        <v>56</v>
      </c>
      <c r="H24" s="9">
        <v>0</v>
      </c>
      <c r="I24" s="9">
        <v>0</v>
      </c>
      <c r="J24" s="9">
        <v>0</v>
      </c>
      <c r="K24" s="9" t="s">
        <v>56</v>
      </c>
    </row>
    <row r="25" spans="1:11" ht="24.95" customHeight="1" x14ac:dyDescent="0.15">
      <c r="A25" s="7" t="s">
        <v>100</v>
      </c>
      <c r="B25" s="6" t="s">
        <v>101</v>
      </c>
      <c r="C25" s="6" t="s">
        <v>102</v>
      </c>
      <c r="D25" s="6"/>
      <c r="E25" s="9" t="s">
        <v>56</v>
      </c>
      <c r="F25" s="9" t="s">
        <v>56</v>
      </c>
      <c r="G25" s="9" t="s">
        <v>56</v>
      </c>
      <c r="H25" s="9">
        <v>0</v>
      </c>
      <c r="I25" s="9">
        <v>0</v>
      </c>
      <c r="J25" s="9">
        <v>0</v>
      </c>
      <c r="K25" s="9" t="s">
        <v>56</v>
      </c>
    </row>
    <row r="26" spans="1:11" ht="24.95" customHeight="1" x14ac:dyDescent="0.15">
      <c r="A26" s="7" t="s">
        <v>103</v>
      </c>
      <c r="B26" s="6" t="s">
        <v>104</v>
      </c>
      <c r="C26" s="6" t="s">
        <v>105</v>
      </c>
      <c r="D26" s="6"/>
      <c r="E26" s="9" t="s">
        <v>56</v>
      </c>
      <c r="F26" s="9" t="s">
        <v>56</v>
      </c>
      <c r="G26" s="9" t="s">
        <v>56</v>
      </c>
      <c r="H26" s="9">
        <v>0</v>
      </c>
      <c r="I26" s="9">
        <v>0</v>
      </c>
      <c r="J26" s="9">
        <v>0</v>
      </c>
      <c r="K26" s="9" t="s">
        <v>56</v>
      </c>
    </row>
    <row r="27" spans="1:11" ht="50.1" customHeight="1" x14ac:dyDescent="0.15">
      <c r="A27" s="7" t="s">
        <v>106</v>
      </c>
      <c r="B27" s="6" t="s">
        <v>107</v>
      </c>
      <c r="C27" s="6" t="s">
        <v>108</v>
      </c>
      <c r="D27" s="6"/>
      <c r="E27" s="9" t="s">
        <v>56</v>
      </c>
      <c r="F27" s="9" t="s">
        <v>56</v>
      </c>
      <c r="G27" s="9" t="s">
        <v>56</v>
      </c>
      <c r="H27" s="9">
        <v>0</v>
      </c>
      <c r="I27" s="9">
        <v>0</v>
      </c>
      <c r="J27" s="9">
        <v>0</v>
      </c>
      <c r="K27" s="9" t="s">
        <v>56</v>
      </c>
    </row>
    <row r="28" spans="1:11" ht="50.1" customHeight="1" x14ac:dyDescent="0.15">
      <c r="A28" s="7" t="s">
        <v>109</v>
      </c>
      <c r="B28" s="6" t="s">
        <v>110</v>
      </c>
      <c r="C28" s="6" t="s">
        <v>111</v>
      </c>
      <c r="D28" s="6"/>
      <c r="E28" s="9" t="s">
        <v>56</v>
      </c>
      <c r="F28" s="9" t="s">
        <v>56</v>
      </c>
      <c r="G28" s="9" t="s">
        <v>56</v>
      </c>
      <c r="H28" s="9">
        <v>0</v>
      </c>
      <c r="I28" s="9">
        <v>0</v>
      </c>
      <c r="J28" s="9">
        <v>0</v>
      </c>
      <c r="K28" s="9" t="s">
        <v>56</v>
      </c>
    </row>
    <row r="29" spans="1:11" ht="24.95" customHeight="1" x14ac:dyDescent="0.15">
      <c r="A29" s="7" t="s">
        <v>112</v>
      </c>
      <c r="B29" s="6" t="s">
        <v>113</v>
      </c>
      <c r="C29" s="6" t="s">
        <v>55</v>
      </c>
      <c r="D29" s="6" t="s">
        <v>55</v>
      </c>
      <c r="E29" s="9">
        <v>84660677.310000002</v>
      </c>
      <c r="F29" s="9">
        <v>3533724</v>
      </c>
      <c r="G29" s="9" t="s">
        <v>56</v>
      </c>
      <c r="H29" s="9">
        <v>5799725.7999999998</v>
      </c>
      <c r="I29" s="9">
        <v>77508379.900000006</v>
      </c>
      <c r="J29" s="9">
        <v>77779076.659999996</v>
      </c>
      <c r="K29" s="9" t="s">
        <v>56</v>
      </c>
    </row>
    <row r="30" spans="1:11" ht="24.95" customHeight="1" x14ac:dyDescent="0.15">
      <c r="A30" s="7" t="s">
        <v>114</v>
      </c>
      <c r="B30" s="6" t="s">
        <v>115</v>
      </c>
      <c r="C30" s="6" t="s">
        <v>55</v>
      </c>
      <c r="D30" s="6" t="s">
        <v>55</v>
      </c>
      <c r="E30" s="9">
        <v>78556090</v>
      </c>
      <c r="F30" s="9">
        <v>920962.6</v>
      </c>
      <c r="G30" s="9" t="s">
        <v>56</v>
      </c>
      <c r="H30" s="9">
        <v>3554049.8</v>
      </c>
      <c r="I30" s="9">
        <v>70320682.390000001</v>
      </c>
      <c r="J30" s="9">
        <v>70591379.150000006</v>
      </c>
      <c r="K30" s="9" t="s">
        <v>56</v>
      </c>
    </row>
    <row r="31" spans="1:11" ht="24.95" customHeight="1" x14ac:dyDescent="0.15">
      <c r="A31" s="7" t="s">
        <v>116</v>
      </c>
      <c r="B31" s="6" t="s">
        <v>117</v>
      </c>
      <c r="C31" s="6" t="s">
        <v>118</v>
      </c>
      <c r="D31" s="6" t="s">
        <v>119</v>
      </c>
      <c r="E31" s="9">
        <v>60374370.200000003</v>
      </c>
      <c r="F31" s="9">
        <v>600000</v>
      </c>
      <c r="G31" s="9" t="s">
        <v>56</v>
      </c>
      <c r="H31" s="9">
        <v>2729684.95</v>
      </c>
      <c r="I31" s="9">
        <v>54009740.700000003</v>
      </c>
      <c r="J31" s="9">
        <v>54217649.119999997</v>
      </c>
      <c r="K31" s="9" t="s">
        <v>56</v>
      </c>
    </row>
    <row r="32" spans="1:11" ht="50.1" customHeight="1" x14ac:dyDescent="0.15">
      <c r="A32" s="7" t="s">
        <v>120</v>
      </c>
      <c r="B32" s="6" t="s">
        <v>121</v>
      </c>
      <c r="C32" s="6" t="s">
        <v>122</v>
      </c>
      <c r="D32" s="6" t="s">
        <v>123</v>
      </c>
      <c r="E32" s="9" t="s">
        <v>56</v>
      </c>
      <c r="F32" s="9">
        <v>63038.400000000001</v>
      </c>
      <c r="G32" s="9" t="s">
        <v>56</v>
      </c>
      <c r="H32" s="9">
        <v>0</v>
      </c>
      <c r="I32" s="9">
        <v>0</v>
      </c>
      <c r="J32" s="9">
        <v>0</v>
      </c>
      <c r="K32" s="9" t="s">
        <v>56</v>
      </c>
    </row>
    <row r="33" spans="1:11" ht="50.1" customHeight="1" x14ac:dyDescent="0.15">
      <c r="A33" s="7" t="s">
        <v>124</v>
      </c>
      <c r="B33" s="6" t="s">
        <v>125</v>
      </c>
      <c r="C33" s="6" t="s">
        <v>126</v>
      </c>
      <c r="D33" s="6" t="s">
        <v>127</v>
      </c>
      <c r="E33" s="9" t="s">
        <v>56</v>
      </c>
      <c r="F33" s="9">
        <v>76724.2</v>
      </c>
      <c r="G33" s="9" t="s">
        <v>56</v>
      </c>
      <c r="H33" s="9">
        <v>0</v>
      </c>
      <c r="I33" s="9">
        <v>0</v>
      </c>
      <c r="J33" s="9">
        <v>0</v>
      </c>
      <c r="K33" s="9" t="s">
        <v>56</v>
      </c>
    </row>
    <row r="34" spans="1:11" ht="75" customHeight="1" x14ac:dyDescent="0.15">
      <c r="A34" s="7" t="s">
        <v>128</v>
      </c>
      <c r="B34" s="6" t="s">
        <v>129</v>
      </c>
      <c r="C34" s="6" t="s">
        <v>130</v>
      </c>
      <c r="D34" s="6" t="s">
        <v>131</v>
      </c>
      <c r="E34" s="9">
        <v>18181719.800000001</v>
      </c>
      <c r="F34" s="9">
        <v>181200</v>
      </c>
      <c r="G34" s="9" t="s">
        <v>56</v>
      </c>
      <c r="H34" s="9">
        <v>824364.85</v>
      </c>
      <c r="I34" s="9">
        <v>16310941.689999999</v>
      </c>
      <c r="J34" s="9">
        <v>16373730.029999999</v>
      </c>
      <c r="K34" s="9" t="s">
        <v>56</v>
      </c>
    </row>
    <row r="35" spans="1:11" ht="24.95" customHeight="1" x14ac:dyDescent="0.15">
      <c r="A35" s="7" t="s">
        <v>132</v>
      </c>
      <c r="B35" s="6" t="s">
        <v>133</v>
      </c>
      <c r="C35" s="6" t="s">
        <v>130</v>
      </c>
      <c r="D35" s="6"/>
      <c r="E35" s="9">
        <v>18181719.800000001</v>
      </c>
      <c r="F35" s="9">
        <v>181200</v>
      </c>
      <c r="G35" s="9" t="s">
        <v>56</v>
      </c>
      <c r="H35" s="9">
        <v>824364.85</v>
      </c>
      <c r="I35" s="9">
        <v>16310941.689999999</v>
      </c>
      <c r="J35" s="9">
        <v>16373730.029999999</v>
      </c>
      <c r="K35" s="9" t="s">
        <v>56</v>
      </c>
    </row>
    <row r="36" spans="1:11" ht="24.95" customHeight="1" x14ac:dyDescent="0.15">
      <c r="A36" s="7" t="s">
        <v>134</v>
      </c>
      <c r="B36" s="6" t="s">
        <v>135</v>
      </c>
      <c r="C36" s="6" t="s">
        <v>130</v>
      </c>
      <c r="D36" s="6"/>
      <c r="E36" s="9" t="s">
        <v>56</v>
      </c>
      <c r="F36" s="9" t="s">
        <v>56</v>
      </c>
      <c r="G36" s="9" t="s">
        <v>56</v>
      </c>
      <c r="H36" s="9" t="s">
        <v>56</v>
      </c>
      <c r="I36" s="9" t="s">
        <v>56</v>
      </c>
      <c r="J36" s="9" t="s">
        <v>56</v>
      </c>
      <c r="K36" s="9" t="s">
        <v>56</v>
      </c>
    </row>
    <row r="37" spans="1:11" ht="75" customHeight="1" x14ac:dyDescent="0.15">
      <c r="A37" s="7" t="s">
        <v>136</v>
      </c>
      <c r="B37" s="6" t="s">
        <v>137</v>
      </c>
      <c r="C37" s="6" t="s">
        <v>138</v>
      </c>
      <c r="D37" s="6"/>
      <c r="E37" s="9" t="s">
        <v>56</v>
      </c>
      <c r="F37" s="9" t="s">
        <v>56</v>
      </c>
      <c r="G37" s="9" t="s">
        <v>56</v>
      </c>
      <c r="H37" s="9">
        <v>0</v>
      </c>
      <c r="I37" s="9">
        <v>0</v>
      </c>
      <c r="J37" s="9">
        <v>0</v>
      </c>
      <c r="K37" s="9" t="s">
        <v>56</v>
      </c>
    </row>
    <row r="38" spans="1:11" ht="38.1" customHeight="1" x14ac:dyDescent="0.15">
      <c r="A38" s="7" t="s">
        <v>139</v>
      </c>
      <c r="B38" s="6" t="s">
        <v>140</v>
      </c>
      <c r="C38" s="6" t="s">
        <v>138</v>
      </c>
      <c r="D38" s="6" t="s">
        <v>141</v>
      </c>
      <c r="E38" s="9" t="s">
        <v>56</v>
      </c>
      <c r="F38" s="9" t="s">
        <v>56</v>
      </c>
      <c r="G38" s="9" t="s">
        <v>56</v>
      </c>
      <c r="H38" s="9">
        <v>0</v>
      </c>
      <c r="I38" s="9">
        <v>0</v>
      </c>
      <c r="J38" s="9">
        <v>0</v>
      </c>
      <c r="K38" s="9" t="s">
        <v>56</v>
      </c>
    </row>
    <row r="39" spans="1:11" ht="24.95" customHeight="1" x14ac:dyDescent="0.15">
      <c r="A39" s="7" t="s">
        <v>142</v>
      </c>
      <c r="B39" s="6" t="s">
        <v>143</v>
      </c>
      <c r="C39" s="6" t="s">
        <v>138</v>
      </c>
      <c r="D39" s="6"/>
      <c r="E39" s="9" t="s">
        <v>56</v>
      </c>
      <c r="F39" s="9" t="s">
        <v>56</v>
      </c>
      <c r="G39" s="9" t="s">
        <v>56</v>
      </c>
      <c r="H39" s="9" t="s">
        <v>56</v>
      </c>
      <c r="I39" s="9" t="s">
        <v>56</v>
      </c>
      <c r="J39" s="9" t="s">
        <v>56</v>
      </c>
      <c r="K39" s="9" t="s">
        <v>56</v>
      </c>
    </row>
    <row r="40" spans="1:11" ht="24.95" customHeight="1" x14ac:dyDescent="0.15">
      <c r="A40" s="7" t="s">
        <v>144</v>
      </c>
      <c r="B40" s="6" t="s">
        <v>145</v>
      </c>
      <c r="C40" s="6" t="s">
        <v>146</v>
      </c>
      <c r="D40" s="6"/>
      <c r="E40" s="9" t="s">
        <v>56</v>
      </c>
      <c r="F40" s="9" t="s">
        <v>56</v>
      </c>
      <c r="G40" s="9" t="s">
        <v>56</v>
      </c>
      <c r="H40" s="9">
        <v>0</v>
      </c>
      <c r="I40" s="9">
        <v>0</v>
      </c>
      <c r="J40" s="9">
        <v>0</v>
      </c>
      <c r="K40" s="9" t="s">
        <v>56</v>
      </c>
    </row>
    <row r="41" spans="1:11" ht="63" customHeight="1" x14ac:dyDescent="0.15">
      <c r="A41" s="7" t="s">
        <v>147</v>
      </c>
      <c r="B41" s="6" t="s">
        <v>148</v>
      </c>
      <c r="C41" s="6" t="s">
        <v>149</v>
      </c>
      <c r="D41" s="6" t="s">
        <v>150</v>
      </c>
      <c r="E41" s="9" t="s">
        <v>56</v>
      </c>
      <c r="F41" s="9" t="s">
        <v>56</v>
      </c>
      <c r="G41" s="9" t="s">
        <v>56</v>
      </c>
      <c r="H41" s="9">
        <v>0</v>
      </c>
      <c r="I41" s="9">
        <v>0</v>
      </c>
      <c r="J41" s="9">
        <v>0</v>
      </c>
      <c r="K41" s="9" t="s">
        <v>56</v>
      </c>
    </row>
    <row r="42" spans="1:11" ht="63" customHeight="1" x14ac:dyDescent="0.15">
      <c r="A42" s="7" t="s">
        <v>151</v>
      </c>
      <c r="B42" s="6" t="s">
        <v>152</v>
      </c>
      <c r="C42" s="6" t="s">
        <v>153</v>
      </c>
      <c r="D42" s="6"/>
      <c r="E42" s="9" t="s">
        <v>56</v>
      </c>
      <c r="F42" s="9" t="s">
        <v>56</v>
      </c>
      <c r="G42" s="9" t="s">
        <v>56</v>
      </c>
      <c r="H42" s="9">
        <v>0</v>
      </c>
      <c r="I42" s="9">
        <v>0</v>
      </c>
      <c r="J42" s="9">
        <v>0</v>
      </c>
      <c r="K42" s="9" t="s">
        <v>56</v>
      </c>
    </row>
    <row r="43" spans="1:11" ht="50.1" customHeight="1" x14ac:dyDescent="0.15">
      <c r="A43" s="7" t="s">
        <v>154</v>
      </c>
      <c r="B43" s="6" t="s">
        <v>155</v>
      </c>
      <c r="C43" s="6" t="s">
        <v>156</v>
      </c>
      <c r="D43" s="6" t="s">
        <v>157</v>
      </c>
      <c r="E43" s="9" t="s">
        <v>56</v>
      </c>
      <c r="F43" s="9" t="s">
        <v>56</v>
      </c>
      <c r="G43" s="9" t="s">
        <v>56</v>
      </c>
      <c r="H43" s="9">
        <v>0</v>
      </c>
      <c r="I43" s="9">
        <v>0</v>
      </c>
      <c r="J43" s="9">
        <v>0</v>
      </c>
      <c r="K43" s="9" t="s">
        <v>56</v>
      </c>
    </row>
    <row r="44" spans="1:11" ht="99.95" customHeight="1" x14ac:dyDescent="0.15">
      <c r="A44" s="7" t="s">
        <v>158</v>
      </c>
      <c r="B44" s="6" t="s">
        <v>159</v>
      </c>
      <c r="C44" s="6" t="s">
        <v>160</v>
      </c>
      <c r="D44" s="6" t="s">
        <v>157</v>
      </c>
      <c r="E44" s="9" t="s">
        <v>56</v>
      </c>
      <c r="F44" s="9" t="s">
        <v>56</v>
      </c>
      <c r="G44" s="9" t="s">
        <v>56</v>
      </c>
      <c r="H44" s="9">
        <v>0</v>
      </c>
      <c r="I44" s="9">
        <v>0</v>
      </c>
      <c r="J44" s="9">
        <v>0</v>
      </c>
      <c r="K44" s="9" t="s">
        <v>56</v>
      </c>
    </row>
    <row r="45" spans="1:11" ht="50.1" customHeight="1" x14ac:dyDescent="0.15">
      <c r="A45" s="7" t="s">
        <v>161</v>
      </c>
      <c r="B45" s="6" t="s">
        <v>162</v>
      </c>
      <c r="C45" s="6" t="s">
        <v>163</v>
      </c>
      <c r="D45" s="6" t="s">
        <v>157</v>
      </c>
      <c r="E45" s="9" t="s">
        <v>56</v>
      </c>
      <c r="F45" s="9" t="s">
        <v>56</v>
      </c>
      <c r="G45" s="9" t="s">
        <v>56</v>
      </c>
      <c r="H45" s="9">
        <v>0</v>
      </c>
      <c r="I45" s="9">
        <v>0</v>
      </c>
      <c r="J45" s="9">
        <v>0</v>
      </c>
      <c r="K45" s="9" t="s">
        <v>56</v>
      </c>
    </row>
    <row r="46" spans="1:11" ht="24.95" customHeight="1" x14ac:dyDescent="0.15">
      <c r="A46" s="7" t="s">
        <v>164</v>
      </c>
      <c r="B46" s="6" t="s">
        <v>165</v>
      </c>
      <c r="C46" s="6" t="s">
        <v>166</v>
      </c>
      <c r="D46" s="6"/>
      <c r="E46" s="9">
        <v>257435</v>
      </c>
      <c r="F46" s="9" t="s">
        <v>56</v>
      </c>
      <c r="G46" s="9" t="s">
        <v>56</v>
      </c>
      <c r="H46" s="9">
        <v>5500</v>
      </c>
      <c r="I46" s="9">
        <v>262935</v>
      </c>
      <c r="J46" s="9">
        <v>262935</v>
      </c>
      <c r="K46" s="9" t="s">
        <v>56</v>
      </c>
    </row>
    <row r="47" spans="1:11" ht="24.95" customHeight="1" x14ac:dyDescent="0.15">
      <c r="A47" s="7" t="s">
        <v>167</v>
      </c>
      <c r="B47" s="6" t="s">
        <v>168</v>
      </c>
      <c r="C47" s="6" t="s">
        <v>169</v>
      </c>
      <c r="D47" s="6" t="s">
        <v>157</v>
      </c>
      <c r="E47" s="9">
        <v>250915</v>
      </c>
      <c r="F47" s="9" t="s">
        <v>56</v>
      </c>
      <c r="G47" s="9" t="s">
        <v>56</v>
      </c>
      <c r="H47" s="9">
        <v>0</v>
      </c>
      <c r="I47" s="9">
        <v>250915</v>
      </c>
      <c r="J47" s="9">
        <v>250915</v>
      </c>
      <c r="K47" s="9" t="s">
        <v>56</v>
      </c>
    </row>
    <row r="48" spans="1:11" ht="75" customHeight="1" x14ac:dyDescent="0.15">
      <c r="A48" s="7" t="s">
        <v>170</v>
      </c>
      <c r="B48" s="6" t="s">
        <v>171</v>
      </c>
      <c r="C48" s="6" t="s">
        <v>172</v>
      </c>
      <c r="D48" s="6" t="s">
        <v>157</v>
      </c>
      <c r="E48" s="9">
        <v>6520</v>
      </c>
      <c r="F48" s="9" t="s">
        <v>56</v>
      </c>
      <c r="G48" s="9" t="s">
        <v>56</v>
      </c>
      <c r="H48" s="9">
        <v>0</v>
      </c>
      <c r="I48" s="9">
        <v>6520</v>
      </c>
      <c r="J48" s="9">
        <v>6520</v>
      </c>
      <c r="K48" s="9" t="s">
        <v>56</v>
      </c>
    </row>
    <row r="49" spans="1:11" ht="50.1" customHeight="1" x14ac:dyDescent="0.15">
      <c r="A49" s="7" t="s">
        <v>173</v>
      </c>
      <c r="B49" s="6" t="s">
        <v>174</v>
      </c>
      <c r="C49" s="6" t="s">
        <v>175</v>
      </c>
      <c r="D49" s="6" t="s">
        <v>157</v>
      </c>
      <c r="E49" s="9" t="s">
        <v>56</v>
      </c>
      <c r="F49" s="9" t="s">
        <v>56</v>
      </c>
      <c r="G49" s="9" t="s">
        <v>56</v>
      </c>
      <c r="H49" s="9">
        <v>5500</v>
      </c>
      <c r="I49" s="9">
        <v>5500</v>
      </c>
      <c r="J49" s="9">
        <v>5500</v>
      </c>
      <c r="K49" s="9" t="s">
        <v>56</v>
      </c>
    </row>
    <row r="50" spans="1:11" ht="50.1" customHeight="1" x14ac:dyDescent="0.15">
      <c r="A50" s="7" t="s">
        <v>176</v>
      </c>
      <c r="B50" s="6" t="s">
        <v>177</v>
      </c>
      <c r="C50" s="6" t="s">
        <v>55</v>
      </c>
      <c r="D50" s="6"/>
      <c r="E50" s="9" t="s">
        <v>56</v>
      </c>
      <c r="F50" s="9" t="s">
        <v>56</v>
      </c>
      <c r="G50" s="9" t="s">
        <v>56</v>
      </c>
      <c r="H50" s="9" t="s">
        <v>56</v>
      </c>
      <c r="I50" s="9" t="s">
        <v>56</v>
      </c>
      <c r="J50" s="9" t="s">
        <v>56</v>
      </c>
      <c r="K50" s="9" t="s">
        <v>56</v>
      </c>
    </row>
    <row r="51" spans="1:11" ht="50.1" customHeight="1" x14ac:dyDescent="0.15">
      <c r="A51" s="7" t="s">
        <v>178</v>
      </c>
      <c r="B51" s="6" t="s">
        <v>179</v>
      </c>
      <c r="C51" s="6" t="s">
        <v>180</v>
      </c>
      <c r="D51" s="6"/>
      <c r="E51" s="9" t="s">
        <v>56</v>
      </c>
      <c r="F51" s="9" t="s">
        <v>56</v>
      </c>
      <c r="G51" s="9" t="s">
        <v>56</v>
      </c>
      <c r="H51" s="9" t="s">
        <v>56</v>
      </c>
      <c r="I51" s="9" t="s">
        <v>56</v>
      </c>
      <c r="J51" s="9" t="s">
        <v>56</v>
      </c>
      <c r="K51" s="9" t="s">
        <v>56</v>
      </c>
    </row>
    <row r="52" spans="1:11" ht="24.95" customHeight="1" x14ac:dyDescent="0.15">
      <c r="A52" s="7" t="s">
        <v>181</v>
      </c>
      <c r="B52" s="6" t="s">
        <v>182</v>
      </c>
      <c r="C52" s="6" t="s">
        <v>183</v>
      </c>
      <c r="D52" s="6"/>
      <c r="E52" s="9" t="s">
        <v>56</v>
      </c>
      <c r="F52" s="9" t="s">
        <v>56</v>
      </c>
      <c r="G52" s="9" t="s">
        <v>56</v>
      </c>
      <c r="H52" s="9" t="s">
        <v>56</v>
      </c>
      <c r="I52" s="9" t="s">
        <v>56</v>
      </c>
      <c r="J52" s="9" t="s">
        <v>56</v>
      </c>
      <c r="K52" s="9" t="s">
        <v>56</v>
      </c>
    </row>
    <row r="53" spans="1:11" ht="75" customHeight="1" x14ac:dyDescent="0.15">
      <c r="A53" s="7" t="s">
        <v>184</v>
      </c>
      <c r="B53" s="6" t="s">
        <v>185</v>
      </c>
      <c r="C53" s="6" t="s">
        <v>186</v>
      </c>
      <c r="D53" s="6"/>
      <c r="E53" s="9" t="s">
        <v>56</v>
      </c>
      <c r="F53" s="9" t="s">
        <v>56</v>
      </c>
      <c r="G53" s="9" t="s">
        <v>56</v>
      </c>
      <c r="H53" s="9" t="s">
        <v>56</v>
      </c>
      <c r="I53" s="9" t="s">
        <v>56</v>
      </c>
      <c r="J53" s="9" t="s">
        <v>56</v>
      </c>
      <c r="K53" s="9" t="s">
        <v>56</v>
      </c>
    </row>
    <row r="54" spans="1:11" ht="50.1" customHeight="1" x14ac:dyDescent="0.15">
      <c r="A54" s="7" t="s">
        <v>187</v>
      </c>
      <c r="B54" s="6" t="s">
        <v>188</v>
      </c>
      <c r="C54" s="6" t="s">
        <v>55</v>
      </c>
      <c r="D54" s="6"/>
      <c r="E54" s="9" t="s">
        <v>56</v>
      </c>
      <c r="F54" s="9" t="s">
        <v>56</v>
      </c>
      <c r="G54" s="9" t="s">
        <v>56</v>
      </c>
      <c r="H54" s="9">
        <v>0</v>
      </c>
      <c r="I54" s="9">
        <v>0</v>
      </c>
      <c r="J54" s="9">
        <v>0</v>
      </c>
      <c r="K54" s="9" t="s">
        <v>56</v>
      </c>
    </row>
    <row r="55" spans="1:11" ht="75" customHeight="1" x14ac:dyDescent="0.15">
      <c r="A55" s="7" t="s">
        <v>189</v>
      </c>
      <c r="B55" s="6" t="s">
        <v>190</v>
      </c>
      <c r="C55" s="6" t="s">
        <v>191</v>
      </c>
      <c r="D55" s="6" t="s">
        <v>157</v>
      </c>
      <c r="E55" s="9" t="s">
        <v>56</v>
      </c>
      <c r="F55" s="9" t="s">
        <v>56</v>
      </c>
      <c r="G55" s="9" t="s">
        <v>56</v>
      </c>
      <c r="H55" s="9">
        <v>0</v>
      </c>
      <c r="I55" s="9">
        <v>0</v>
      </c>
      <c r="J55" s="9">
        <v>0</v>
      </c>
      <c r="K55" s="9" t="s">
        <v>56</v>
      </c>
    </row>
    <row r="56" spans="1:11" ht="24.95" customHeight="1" x14ac:dyDescent="0.15">
      <c r="A56" s="7" t="s">
        <v>192</v>
      </c>
      <c r="B56" s="6" t="s">
        <v>193</v>
      </c>
      <c r="C56" s="6" t="s">
        <v>55</v>
      </c>
      <c r="D56" s="6"/>
      <c r="E56" s="9">
        <v>5847152.3099999996</v>
      </c>
      <c r="F56" s="9">
        <v>2612761.4</v>
      </c>
      <c r="G56" s="9" t="s">
        <v>56</v>
      </c>
      <c r="H56" s="9">
        <v>2240176</v>
      </c>
      <c r="I56" s="9">
        <v>6924762.5099999998</v>
      </c>
      <c r="J56" s="9">
        <v>6924762.5099999998</v>
      </c>
      <c r="K56" s="9" t="s">
        <v>56</v>
      </c>
    </row>
    <row r="57" spans="1:11" ht="50.1" customHeight="1" x14ac:dyDescent="0.15">
      <c r="A57" s="7" t="s">
        <v>194</v>
      </c>
      <c r="B57" s="6" t="s">
        <v>195</v>
      </c>
      <c r="C57" s="6" t="s">
        <v>196</v>
      </c>
      <c r="D57" s="6"/>
      <c r="E57" s="9" t="s">
        <v>56</v>
      </c>
      <c r="F57" s="9" t="s">
        <v>56</v>
      </c>
      <c r="G57" s="9" t="s">
        <v>56</v>
      </c>
      <c r="H57" s="9" t="s">
        <v>56</v>
      </c>
      <c r="I57" s="9" t="s">
        <v>56</v>
      </c>
      <c r="J57" s="9" t="s">
        <v>56</v>
      </c>
      <c r="K57" s="9" t="s">
        <v>56</v>
      </c>
    </row>
    <row r="58" spans="1:11" ht="50.1" customHeight="1" x14ac:dyDescent="0.15">
      <c r="A58" s="7" t="s">
        <v>197</v>
      </c>
      <c r="B58" s="6" t="s">
        <v>198</v>
      </c>
      <c r="C58" s="6" t="s">
        <v>199</v>
      </c>
      <c r="D58" s="6"/>
      <c r="E58" s="9" t="s">
        <v>56</v>
      </c>
      <c r="F58" s="9" t="s">
        <v>56</v>
      </c>
      <c r="G58" s="9" t="s">
        <v>56</v>
      </c>
      <c r="H58" s="9" t="s">
        <v>56</v>
      </c>
      <c r="I58" s="9" t="s">
        <v>56</v>
      </c>
      <c r="J58" s="9" t="s">
        <v>56</v>
      </c>
      <c r="K58" s="9" t="s">
        <v>56</v>
      </c>
    </row>
    <row r="59" spans="1:11" ht="50.1" customHeight="1" x14ac:dyDescent="0.15">
      <c r="A59" s="7" t="s">
        <v>200</v>
      </c>
      <c r="B59" s="6" t="s">
        <v>201</v>
      </c>
      <c r="C59" s="6" t="s">
        <v>202</v>
      </c>
      <c r="D59" s="6" t="s">
        <v>203</v>
      </c>
      <c r="E59" s="9" t="s">
        <v>56</v>
      </c>
      <c r="F59" s="9" t="s">
        <v>56</v>
      </c>
      <c r="G59" s="9" t="s">
        <v>56</v>
      </c>
      <c r="H59" s="9">
        <v>0</v>
      </c>
      <c r="I59" s="9">
        <v>0</v>
      </c>
      <c r="J59" s="9">
        <v>0</v>
      </c>
      <c r="K59" s="9" t="s">
        <v>56</v>
      </c>
    </row>
    <row r="60" spans="1:11" ht="24.95" customHeight="1" x14ac:dyDescent="0.15">
      <c r="A60" s="7" t="s">
        <v>204</v>
      </c>
      <c r="B60" s="6" t="s">
        <v>205</v>
      </c>
      <c r="C60" s="6" t="s">
        <v>206</v>
      </c>
      <c r="D60" s="6" t="s">
        <v>207</v>
      </c>
      <c r="E60" s="9">
        <v>3988447.8</v>
      </c>
      <c r="F60" s="9">
        <v>2612761.4</v>
      </c>
      <c r="G60" s="9" t="s">
        <v>56</v>
      </c>
      <c r="H60" s="9">
        <v>1940176</v>
      </c>
      <c r="I60" s="9">
        <v>4766058</v>
      </c>
      <c r="J60" s="9">
        <v>4766058</v>
      </c>
      <c r="K60" s="9" t="s">
        <v>56</v>
      </c>
    </row>
    <row r="61" spans="1:11" ht="75" customHeight="1" x14ac:dyDescent="0.15">
      <c r="A61" s="7" t="s">
        <v>208</v>
      </c>
      <c r="B61" s="6" t="s">
        <v>209</v>
      </c>
      <c r="C61" s="6" t="s">
        <v>210</v>
      </c>
      <c r="D61" s="6" t="s">
        <v>203</v>
      </c>
      <c r="E61" s="9" t="s">
        <v>56</v>
      </c>
      <c r="F61" s="9" t="s">
        <v>56</v>
      </c>
      <c r="G61" s="9" t="s">
        <v>56</v>
      </c>
      <c r="H61" s="9">
        <v>0</v>
      </c>
      <c r="I61" s="9">
        <v>0</v>
      </c>
      <c r="J61" s="9">
        <v>0</v>
      </c>
      <c r="K61" s="9" t="s">
        <v>56</v>
      </c>
    </row>
    <row r="62" spans="1:11" ht="75" customHeight="1" x14ac:dyDescent="0.15">
      <c r="A62" s="7" t="s">
        <v>211</v>
      </c>
      <c r="B62" s="6" t="s">
        <v>212</v>
      </c>
      <c r="C62" s="6" t="s">
        <v>213</v>
      </c>
      <c r="D62" s="6"/>
      <c r="E62" s="9" t="s">
        <v>56</v>
      </c>
      <c r="F62" s="9" t="s">
        <v>56</v>
      </c>
      <c r="G62" s="9" t="s">
        <v>56</v>
      </c>
      <c r="H62" s="9">
        <v>0</v>
      </c>
      <c r="I62" s="9">
        <v>0</v>
      </c>
      <c r="J62" s="9">
        <v>0</v>
      </c>
      <c r="K62" s="9" t="s">
        <v>56</v>
      </c>
    </row>
    <row r="63" spans="1:11" ht="24.95" customHeight="1" x14ac:dyDescent="0.15">
      <c r="A63" s="7" t="s">
        <v>214</v>
      </c>
      <c r="B63" s="6" t="s">
        <v>215</v>
      </c>
      <c r="C63" s="6" t="s">
        <v>216</v>
      </c>
      <c r="D63" s="6" t="s">
        <v>217</v>
      </c>
      <c r="E63" s="9">
        <v>1858704.51</v>
      </c>
      <c r="F63" s="9" t="s">
        <v>56</v>
      </c>
      <c r="G63" s="9" t="s">
        <v>56</v>
      </c>
      <c r="H63" s="9">
        <v>300000</v>
      </c>
      <c r="I63" s="9">
        <v>2158704.5099999998</v>
      </c>
      <c r="J63" s="9">
        <v>2158704.5099999998</v>
      </c>
      <c r="K63" s="9" t="s">
        <v>56</v>
      </c>
    </row>
    <row r="64" spans="1:11" ht="50.1" customHeight="1" x14ac:dyDescent="0.15">
      <c r="A64" s="7" t="s">
        <v>218</v>
      </c>
      <c r="B64" s="6" t="s">
        <v>219</v>
      </c>
      <c r="C64" s="6" t="s">
        <v>220</v>
      </c>
      <c r="D64" s="6" t="s">
        <v>221</v>
      </c>
      <c r="E64" s="9" t="s">
        <v>56</v>
      </c>
      <c r="F64" s="9" t="s">
        <v>56</v>
      </c>
      <c r="G64" s="9" t="s">
        <v>56</v>
      </c>
      <c r="H64" s="9">
        <v>0</v>
      </c>
      <c r="I64" s="9">
        <v>0</v>
      </c>
      <c r="J64" s="9">
        <v>0</v>
      </c>
      <c r="K64" s="9" t="s">
        <v>56</v>
      </c>
    </row>
    <row r="65" spans="1:11" ht="50.1" customHeight="1" x14ac:dyDescent="0.15">
      <c r="A65" s="7" t="s">
        <v>222</v>
      </c>
      <c r="B65" s="6" t="s">
        <v>223</v>
      </c>
      <c r="C65" s="6" t="s">
        <v>224</v>
      </c>
      <c r="D65" s="6"/>
      <c r="E65" s="9" t="s">
        <v>56</v>
      </c>
      <c r="F65" s="9" t="s">
        <v>56</v>
      </c>
      <c r="G65" s="9" t="s">
        <v>56</v>
      </c>
      <c r="H65" s="9">
        <v>0</v>
      </c>
      <c r="I65" s="9">
        <v>0</v>
      </c>
      <c r="J65" s="9">
        <v>0</v>
      </c>
      <c r="K65" s="9" t="s">
        <v>56</v>
      </c>
    </row>
    <row r="66" spans="1:11" ht="50.1" customHeight="1" x14ac:dyDescent="0.15">
      <c r="A66" s="7" t="s">
        <v>225</v>
      </c>
      <c r="B66" s="6" t="s">
        <v>226</v>
      </c>
      <c r="C66" s="6" t="s">
        <v>227</v>
      </c>
      <c r="D66" s="6"/>
      <c r="E66" s="9" t="s">
        <v>56</v>
      </c>
      <c r="F66" s="9" t="s">
        <v>56</v>
      </c>
      <c r="G66" s="9" t="s">
        <v>56</v>
      </c>
      <c r="H66" s="9">
        <v>0</v>
      </c>
      <c r="I66" s="9">
        <v>0</v>
      </c>
      <c r="J66" s="9">
        <v>0</v>
      </c>
      <c r="K66" s="9" t="s">
        <v>56</v>
      </c>
    </row>
    <row r="67" spans="1:11" ht="24.95" customHeight="1" x14ac:dyDescent="0.15">
      <c r="A67" s="7" t="s">
        <v>228</v>
      </c>
      <c r="B67" s="6" t="s">
        <v>229</v>
      </c>
      <c r="C67" s="6" t="s">
        <v>230</v>
      </c>
      <c r="D67" s="6"/>
      <c r="E67" s="9" t="s">
        <v>56</v>
      </c>
      <c r="F67" s="9" t="s">
        <v>56</v>
      </c>
      <c r="G67" s="9" t="s">
        <v>56</v>
      </c>
      <c r="H67" s="9">
        <v>0</v>
      </c>
      <c r="I67" s="9">
        <v>0</v>
      </c>
      <c r="J67" s="9">
        <v>0</v>
      </c>
      <c r="K67" s="9" t="s">
        <v>56</v>
      </c>
    </row>
    <row r="68" spans="1:11" ht="24.95" customHeight="1" x14ac:dyDescent="0.15">
      <c r="A68" s="7" t="s">
        <v>231</v>
      </c>
      <c r="B68" s="6" t="s">
        <v>232</v>
      </c>
      <c r="C68" s="6"/>
      <c r="D68" s="6"/>
      <c r="E68" s="9" t="s">
        <v>56</v>
      </c>
      <c r="F68" s="9" t="s">
        <v>56</v>
      </c>
      <c r="G68" s="9" t="s">
        <v>56</v>
      </c>
      <c r="H68" s="9">
        <v>0</v>
      </c>
      <c r="I68" s="9">
        <v>0</v>
      </c>
      <c r="J68" s="9">
        <v>0</v>
      </c>
      <c r="K68" s="9" t="s">
        <v>56</v>
      </c>
    </row>
    <row r="69" spans="1:11" ht="24.95" customHeight="1" x14ac:dyDescent="0.15">
      <c r="A69" s="7" t="s">
        <v>233</v>
      </c>
      <c r="B69" s="6" t="s">
        <v>234</v>
      </c>
      <c r="C69" s="6"/>
      <c r="D69" s="6"/>
      <c r="E69" s="9" t="s">
        <v>56</v>
      </c>
      <c r="F69" s="9" t="s">
        <v>56</v>
      </c>
      <c r="G69" s="9" t="s">
        <v>56</v>
      </c>
      <c r="H69" s="9">
        <v>0</v>
      </c>
      <c r="I69" s="9">
        <v>0</v>
      </c>
      <c r="J69" s="9">
        <v>0</v>
      </c>
      <c r="K69" s="9" t="s">
        <v>56</v>
      </c>
    </row>
    <row r="70" spans="1:11" ht="24.95" customHeight="1" x14ac:dyDescent="0.15">
      <c r="A70" s="7" t="s">
        <v>235</v>
      </c>
      <c r="B70" s="6" t="s">
        <v>236</v>
      </c>
      <c r="C70" s="6"/>
      <c r="D70" s="6"/>
      <c r="E70" s="9" t="s">
        <v>56</v>
      </c>
      <c r="F70" s="9" t="s">
        <v>56</v>
      </c>
      <c r="G70" s="9" t="s">
        <v>56</v>
      </c>
      <c r="H70" s="9">
        <v>0</v>
      </c>
      <c r="I70" s="9">
        <v>0</v>
      </c>
      <c r="J70" s="9">
        <v>0</v>
      </c>
      <c r="K70" s="9" t="s">
        <v>56</v>
      </c>
    </row>
    <row r="71" spans="1:11" ht="24.95" customHeight="1" x14ac:dyDescent="0.15">
      <c r="A71" s="7" t="s">
        <v>237</v>
      </c>
      <c r="B71" s="6" t="s">
        <v>238</v>
      </c>
      <c r="C71" s="6" t="s">
        <v>55</v>
      </c>
      <c r="D71" s="6"/>
      <c r="E71" s="9" t="s">
        <v>56</v>
      </c>
      <c r="F71" s="9" t="s">
        <v>56</v>
      </c>
      <c r="G71" s="9" t="s">
        <v>56</v>
      </c>
      <c r="H71" s="9">
        <v>0</v>
      </c>
      <c r="I71" s="9">
        <v>0</v>
      </c>
      <c r="J71" s="9">
        <v>0</v>
      </c>
      <c r="K71" s="9" t="s">
        <v>56</v>
      </c>
    </row>
    <row r="72" spans="1:11" ht="24.95" customHeight="1" x14ac:dyDescent="0.15">
      <c r="A72" s="7" t="s">
        <v>239</v>
      </c>
      <c r="B72" s="6" t="s">
        <v>240</v>
      </c>
      <c r="C72" s="6" t="s">
        <v>241</v>
      </c>
      <c r="D72" s="6"/>
      <c r="E72" s="9" t="s">
        <v>56</v>
      </c>
      <c r="F72" s="9" t="s">
        <v>56</v>
      </c>
      <c r="G72" s="9" t="s">
        <v>56</v>
      </c>
      <c r="H72" s="9">
        <v>0</v>
      </c>
      <c r="I72" s="9">
        <v>0</v>
      </c>
      <c r="J72" s="9">
        <v>0</v>
      </c>
      <c r="K72" s="9" t="s">
        <v>56</v>
      </c>
    </row>
  </sheetData>
  <sheetProtection password="8E91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2" t="s">
        <v>242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 x14ac:dyDescent="0.15"/>
    <row r="4" spans="1:10" ht="24.95" customHeight="1" x14ac:dyDescent="0.15">
      <c r="A4" s="20" t="s">
        <v>243</v>
      </c>
      <c r="B4" s="20" t="s">
        <v>40</v>
      </c>
      <c r="C4" s="20" t="s">
        <v>41</v>
      </c>
      <c r="D4" s="20" t="s">
        <v>244</v>
      </c>
      <c r="E4" s="20" t="s">
        <v>42</v>
      </c>
      <c r="F4" s="20" t="s">
        <v>245</v>
      </c>
      <c r="G4" s="20" t="s">
        <v>246</v>
      </c>
      <c r="H4" s="20"/>
      <c r="I4" s="20"/>
      <c r="J4" s="20"/>
    </row>
    <row r="5" spans="1:10" ht="50.1" customHeight="1" x14ac:dyDescent="0.15">
      <c r="A5" s="20"/>
      <c r="B5" s="20"/>
      <c r="C5" s="20"/>
      <c r="D5" s="20"/>
      <c r="E5" s="20"/>
      <c r="F5" s="20"/>
      <c r="G5" s="6" t="s">
        <v>247</v>
      </c>
      <c r="H5" s="6" t="s">
        <v>248</v>
      </c>
      <c r="I5" s="6" t="s">
        <v>249</v>
      </c>
      <c r="J5" s="6" t="s">
        <v>48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 t="s">
        <v>250</v>
      </c>
      <c r="F6" s="6" t="s">
        <v>251</v>
      </c>
      <c r="G6" s="6">
        <v>5</v>
      </c>
      <c r="H6" s="6">
        <v>6</v>
      </c>
      <c r="I6" s="6">
        <v>7</v>
      </c>
      <c r="J6" s="6">
        <v>8</v>
      </c>
    </row>
    <row r="7" spans="1:10" x14ac:dyDescent="0.15">
      <c r="A7" s="6" t="s">
        <v>252</v>
      </c>
      <c r="B7" s="7" t="s">
        <v>253</v>
      </c>
      <c r="C7" s="6" t="s">
        <v>254</v>
      </c>
      <c r="D7" s="6" t="s">
        <v>56</v>
      </c>
      <c r="E7" s="6"/>
      <c r="F7" s="6"/>
      <c r="G7" s="9">
        <f>G8+G9+G11+G12+G15+G16+G18+G19+G20+G22+G23+G25+G26</f>
        <v>10700089.709999999</v>
      </c>
      <c r="H7" s="9">
        <f>H8+H9+H11+H12+H15+H16+H18+H19+H20+H22+H23+H25+H26</f>
        <v>6924762.5099999998</v>
      </c>
      <c r="I7" s="9">
        <f>I8+I9+I11+I12+I15+I16+I18+I19+I20+I22+I23+I25+I26</f>
        <v>6924762.5099999998</v>
      </c>
      <c r="J7" s="9" t="s">
        <v>255</v>
      </c>
    </row>
    <row r="8" spans="1:10" ht="42" x14ac:dyDescent="0.15">
      <c r="A8" s="6" t="s">
        <v>256</v>
      </c>
      <c r="B8" s="7" t="s">
        <v>257</v>
      </c>
      <c r="C8" s="6" t="s">
        <v>258</v>
      </c>
      <c r="D8" s="6" t="s">
        <v>56</v>
      </c>
      <c r="E8" s="6"/>
      <c r="F8" s="6"/>
      <c r="G8" s="9">
        <v>0</v>
      </c>
      <c r="H8" s="9">
        <v>0</v>
      </c>
      <c r="I8" s="9">
        <v>0</v>
      </c>
      <c r="J8" s="9" t="s">
        <v>255</v>
      </c>
    </row>
    <row r="9" spans="1:10" ht="42" x14ac:dyDescent="0.15">
      <c r="A9" s="6" t="s">
        <v>259</v>
      </c>
      <c r="B9" s="7" t="s">
        <v>260</v>
      </c>
      <c r="C9" s="6" t="s">
        <v>261</v>
      </c>
      <c r="D9" s="6" t="s">
        <v>56</v>
      </c>
      <c r="E9" s="6"/>
      <c r="F9" s="6"/>
      <c r="G9" s="9">
        <v>0</v>
      </c>
      <c r="H9" s="9">
        <v>0</v>
      </c>
      <c r="I9" s="9">
        <v>0</v>
      </c>
      <c r="J9" s="9" t="s">
        <v>255</v>
      </c>
    </row>
    <row r="10" spans="1:10" ht="31.5" x14ac:dyDescent="0.15">
      <c r="A10" s="6" t="s">
        <v>262</v>
      </c>
      <c r="B10" s="7" t="s">
        <v>263</v>
      </c>
      <c r="C10" s="6" t="s">
        <v>264</v>
      </c>
      <c r="D10" s="6" t="s">
        <v>56</v>
      </c>
      <c r="E10" s="6"/>
      <c r="F10" s="6"/>
      <c r="G10" s="9">
        <v>0</v>
      </c>
      <c r="H10" s="9">
        <v>0</v>
      </c>
      <c r="I10" s="9">
        <v>0</v>
      </c>
      <c r="J10" s="9" t="s">
        <v>255</v>
      </c>
    </row>
    <row r="11" spans="1:10" x14ac:dyDescent="0.15">
      <c r="A11" s="6" t="s">
        <v>265</v>
      </c>
      <c r="B11" s="7" t="s">
        <v>266</v>
      </c>
      <c r="C11" s="6" t="s">
        <v>267</v>
      </c>
      <c r="D11" s="6" t="s">
        <v>56</v>
      </c>
      <c r="E11" s="6"/>
      <c r="F11" s="6"/>
      <c r="G11" s="9">
        <v>0</v>
      </c>
      <c r="H11" s="9">
        <v>0</v>
      </c>
      <c r="I11" s="9">
        <v>0</v>
      </c>
      <c r="J11" s="9" t="s">
        <v>255</v>
      </c>
    </row>
    <row r="12" spans="1:10" x14ac:dyDescent="0.15">
      <c r="A12" s="6" t="s">
        <v>268</v>
      </c>
      <c r="B12" s="7" t="s">
        <v>269</v>
      </c>
      <c r="C12" s="6" t="s">
        <v>270</v>
      </c>
      <c r="D12" s="6" t="s">
        <v>56</v>
      </c>
      <c r="E12" s="6"/>
      <c r="F12" s="6"/>
      <c r="G12" s="9">
        <v>0</v>
      </c>
      <c r="H12" s="9">
        <v>0</v>
      </c>
      <c r="I12" s="9">
        <v>0</v>
      </c>
      <c r="J12" s="9" t="s">
        <v>255</v>
      </c>
    </row>
    <row r="13" spans="1:10" ht="42" x14ac:dyDescent="0.15">
      <c r="A13" s="6" t="s">
        <v>271</v>
      </c>
      <c r="B13" s="7" t="s">
        <v>272</v>
      </c>
      <c r="C13" s="6" t="s">
        <v>273</v>
      </c>
      <c r="D13" s="6" t="s">
        <v>56</v>
      </c>
      <c r="E13" s="6"/>
      <c r="F13" s="6"/>
      <c r="G13" s="9">
        <f>G15+G16+G18+G19+G20+G22+G23+G25+G26</f>
        <v>10700089.709999999</v>
      </c>
      <c r="H13" s="9">
        <f>H15+H16+H18+H19+H20+H22+H23+H25+H26</f>
        <v>6924762.5099999998</v>
      </c>
      <c r="I13" s="9">
        <f>I15+I16+I18+I19+I20+I22+I23+I25+I26</f>
        <v>6924762.5099999998</v>
      </c>
      <c r="J13" s="9" t="s">
        <v>255</v>
      </c>
    </row>
    <row r="14" spans="1:10" ht="31.5" x14ac:dyDescent="0.15">
      <c r="A14" s="6" t="s">
        <v>274</v>
      </c>
      <c r="B14" s="7" t="s">
        <v>275</v>
      </c>
      <c r="C14" s="6" t="s">
        <v>276</v>
      </c>
      <c r="D14" s="6" t="s">
        <v>56</v>
      </c>
      <c r="E14" s="6"/>
      <c r="F14" s="6"/>
      <c r="G14" s="9">
        <f>G15+G16</f>
        <v>5847152.3099999996</v>
      </c>
      <c r="H14" s="9">
        <f>H15+H16</f>
        <v>5260452.3099999996</v>
      </c>
      <c r="I14" s="9">
        <f>I15+I16</f>
        <v>5260452.3099999996</v>
      </c>
      <c r="J14" s="9" t="s">
        <v>255</v>
      </c>
    </row>
    <row r="15" spans="1:10" x14ac:dyDescent="0.15">
      <c r="A15" s="6" t="s">
        <v>277</v>
      </c>
      <c r="B15" s="7" t="s">
        <v>266</v>
      </c>
      <c r="C15" s="6" t="s">
        <v>278</v>
      </c>
      <c r="D15" s="6" t="s">
        <v>56</v>
      </c>
      <c r="E15" s="6"/>
      <c r="F15" s="6"/>
      <c r="G15" s="9">
        <v>0</v>
      </c>
      <c r="H15" s="9">
        <v>0</v>
      </c>
      <c r="I15" s="9">
        <v>0</v>
      </c>
      <c r="J15" s="9" t="s">
        <v>255</v>
      </c>
    </row>
    <row r="16" spans="1:10" x14ac:dyDescent="0.15">
      <c r="A16" s="6" t="s">
        <v>279</v>
      </c>
      <c r="B16" s="7" t="s">
        <v>269</v>
      </c>
      <c r="C16" s="6" t="s">
        <v>280</v>
      </c>
      <c r="D16" s="6" t="s">
        <v>56</v>
      </c>
      <c r="E16" s="6"/>
      <c r="F16" s="6"/>
      <c r="G16" s="9">
        <v>5847152.3099999996</v>
      </c>
      <c r="H16" s="9">
        <v>5260452.3099999996</v>
      </c>
      <c r="I16" s="9">
        <v>5260452.3099999996</v>
      </c>
      <c r="J16" s="9" t="s">
        <v>255</v>
      </c>
    </row>
    <row r="17" spans="1:10" ht="31.5" x14ac:dyDescent="0.15">
      <c r="A17" s="6" t="s">
        <v>281</v>
      </c>
      <c r="B17" s="7" t="s">
        <v>282</v>
      </c>
      <c r="C17" s="6" t="s">
        <v>283</v>
      </c>
      <c r="D17" s="6" t="s">
        <v>56</v>
      </c>
      <c r="E17" s="6"/>
      <c r="F17" s="6"/>
      <c r="G17" s="9">
        <f>G18+G19</f>
        <v>2612761.4</v>
      </c>
      <c r="H17" s="9">
        <f>H18+H19</f>
        <v>0</v>
      </c>
      <c r="I17" s="9">
        <f>I18+I19</f>
        <v>0</v>
      </c>
      <c r="J17" s="9" t="s">
        <v>255</v>
      </c>
    </row>
    <row r="18" spans="1:10" x14ac:dyDescent="0.15">
      <c r="A18" s="6" t="s">
        <v>284</v>
      </c>
      <c r="B18" s="7" t="s">
        <v>266</v>
      </c>
      <c r="C18" s="6" t="s">
        <v>285</v>
      </c>
      <c r="D18" s="6" t="s">
        <v>56</v>
      </c>
      <c r="E18" s="6"/>
      <c r="F18" s="6"/>
      <c r="G18" s="9">
        <v>0</v>
      </c>
      <c r="H18" s="9">
        <v>0</v>
      </c>
      <c r="I18" s="9">
        <v>0</v>
      </c>
      <c r="J18" s="9" t="s">
        <v>255</v>
      </c>
    </row>
    <row r="19" spans="1:10" x14ac:dyDescent="0.15">
      <c r="A19" s="6" t="s">
        <v>286</v>
      </c>
      <c r="B19" s="7" t="s">
        <v>269</v>
      </c>
      <c r="C19" s="6" t="s">
        <v>287</v>
      </c>
      <c r="D19" s="6" t="s">
        <v>56</v>
      </c>
      <c r="E19" s="6"/>
      <c r="F19" s="6"/>
      <c r="G19" s="9">
        <v>2612761.4</v>
      </c>
      <c r="H19" s="9">
        <v>0</v>
      </c>
      <c r="I19" s="9">
        <v>0</v>
      </c>
      <c r="J19" s="9" t="s">
        <v>255</v>
      </c>
    </row>
    <row r="20" spans="1:10" ht="21" x14ac:dyDescent="0.15">
      <c r="A20" s="6" t="s">
        <v>288</v>
      </c>
      <c r="B20" s="7" t="s">
        <v>289</v>
      </c>
      <c r="C20" s="6" t="s">
        <v>290</v>
      </c>
      <c r="D20" s="6" t="s">
        <v>56</v>
      </c>
      <c r="E20" s="6"/>
      <c r="F20" s="6"/>
      <c r="G20" s="9">
        <v>0</v>
      </c>
      <c r="H20" s="9">
        <v>0</v>
      </c>
      <c r="I20" s="9">
        <v>0</v>
      </c>
      <c r="J20" s="9" t="s">
        <v>255</v>
      </c>
    </row>
    <row r="21" spans="1:10" x14ac:dyDescent="0.15">
      <c r="A21" s="6" t="s">
        <v>291</v>
      </c>
      <c r="B21" s="7" t="s">
        <v>292</v>
      </c>
      <c r="C21" s="6" t="s">
        <v>293</v>
      </c>
      <c r="D21" s="6" t="s">
        <v>56</v>
      </c>
      <c r="E21" s="6"/>
      <c r="F21" s="6"/>
      <c r="G21" s="9">
        <f>G22+G23</f>
        <v>0</v>
      </c>
      <c r="H21" s="9">
        <f>H22+H23</f>
        <v>0</v>
      </c>
      <c r="I21" s="9">
        <f>I22+I23</f>
        <v>0</v>
      </c>
      <c r="J21" s="9" t="s">
        <v>255</v>
      </c>
    </row>
    <row r="22" spans="1:10" x14ac:dyDescent="0.15">
      <c r="A22" s="6" t="s">
        <v>294</v>
      </c>
      <c r="B22" s="7" t="s">
        <v>266</v>
      </c>
      <c r="C22" s="6" t="s">
        <v>295</v>
      </c>
      <c r="D22" s="6" t="s">
        <v>56</v>
      </c>
      <c r="E22" s="6"/>
      <c r="F22" s="6"/>
      <c r="G22" s="9">
        <v>0</v>
      </c>
      <c r="H22" s="9">
        <v>0</v>
      </c>
      <c r="I22" s="9">
        <v>0</v>
      </c>
      <c r="J22" s="9" t="s">
        <v>255</v>
      </c>
    </row>
    <row r="23" spans="1:10" x14ac:dyDescent="0.15">
      <c r="A23" s="6" t="s">
        <v>296</v>
      </c>
      <c r="B23" s="7" t="s">
        <v>269</v>
      </c>
      <c r="C23" s="6" t="s">
        <v>297</v>
      </c>
      <c r="D23" s="6" t="s">
        <v>56</v>
      </c>
      <c r="E23" s="6"/>
      <c r="F23" s="6"/>
      <c r="G23" s="9">
        <v>0</v>
      </c>
      <c r="H23" s="9">
        <v>0</v>
      </c>
      <c r="I23" s="9">
        <v>0</v>
      </c>
      <c r="J23" s="9" t="s">
        <v>255</v>
      </c>
    </row>
    <row r="24" spans="1:10" x14ac:dyDescent="0.15">
      <c r="A24" s="6" t="s">
        <v>298</v>
      </c>
      <c r="B24" s="7" t="s">
        <v>299</v>
      </c>
      <c r="C24" s="6" t="s">
        <v>300</v>
      </c>
      <c r="D24" s="6" t="s">
        <v>56</v>
      </c>
      <c r="E24" s="6"/>
      <c r="F24" s="6"/>
      <c r="G24" s="9">
        <f>G25+G26</f>
        <v>2240176</v>
      </c>
      <c r="H24" s="9">
        <f>H25+H26</f>
        <v>1664310.2</v>
      </c>
      <c r="I24" s="9">
        <f>I25+I26</f>
        <v>1664310.2</v>
      </c>
      <c r="J24" s="9" t="s">
        <v>255</v>
      </c>
    </row>
    <row r="25" spans="1:10" x14ac:dyDescent="0.15">
      <c r="A25" s="6" t="s">
        <v>301</v>
      </c>
      <c r="B25" s="7" t="s">
        <v>266</v>
      </c>
      <c r="C25" s="6" t="s">
        <v>302</v>
      </c>
      <c r="D25" s="6" t="s">
        <v>56</v>
      </c>
      <c r="E25" s="6"/>
      <c r="F25" s="6"/>
      <c r="G25" s="9">
        <v>0</v>
      </c>
      <c r="H25" s="9">
        <v>0</v>
      </c>
      <c r="I25" s="9">
        <v>0</v>
      </c>
      <c r="J25" s="9" t="s">
        <v>255</v>
      </c>
    </row>
    <row r="26" spans="1:10" x14ac:dyDescent="0.15">
      <c r="A26" s="6" t="s">
        <v>303</v>
      </c>
      <c r="B26" s="7" t="s">
        <v>269</v>
      </c>
      <c r="C26" s="6" t="s">
        <v>304</v>
      </c>
      <c r="D26" s="6" t="s">
        <v>56</v>
      </c>
      <c r="E26" s="6"/>
      <c r="F26" s="6"/>
      <c r="G26" s="9">
        <v>2240176</v>
      </c>
      <c r="H26" s="9">
        <v>1664310.2</v>
      </c>
      <c r="I26" s="9">
        <v>1664310.2</v>
      </c>
      <c r="J26" s="9" t="s">
        <v>255</v>
      </c>
    </row>
    <row r="27" spans="1:10" ht="42" x14ac:dyDescent="0.15">
      <c r="A27" s="6" t="s">
        <v>305</v>
      </c>
      <c r="B27" s="7" t="s">
        <v>306</v>
      </c>
      <c r="C27" s="6" t="s">
        <v>307</v>
      </c>
      <c r="D27" s="6" t="s">
        <v>56</v>
      </c>
      <c r="E27" s="6"/>
      <c r="F27" s="6"/>
      <c r="G27" s="9">
        <f>G28+G29+G30</f>
        <v>0</v>
      </c>
      <c r="H27" s="9">
        <f>H28+H29+H30</f>
        <v>0</v>
      </c>
      <c r="I27" s="9">
        <f>I28+I29+I30</f>
        <v>0</v>
      </c>
      <c r="J27" s="9" t="s">
        <v>255</v>
      </c>
    </row>
    <row r="28" spans="1:10" x14ac:dyDescent="0.15">
      <c r="A28" s="6" t="s">
        <v>308</v>
      </c>
      <c r="B28" s="7" t="s">
        <v>309</v>
      </c>
      <c r="C28" s="6" t="s">
        <v>310</v>
      </c>
      <c r="D28" s="6" t="s">
        <v>311</v>
      </c>
      <c r="E28" s="6"/>
      <c r="F28" s="6"/>
      <c r="G28" s="9">
        <v>0</v>
      </c>
      <c r="H28" s="9">
        <v>0</v>
      </c>
      <c r="I28" s="9">
        <v>0</v>
      </c>
      <c r="J28" s="9" t="s">
        <v>255</v>
      </c>
    </row>
    <row r="29" spans="1:10" x14ac:dyDescent="0.15">
      <c r="A29" s="6" t="s">
        <v>312</v>
      </c>
      <c r="B29" s="7" t="s">
        <v>309</v>
      </c>
      <c r="C29" s="6" t="s">
        <v>313</v>
      </c>
      <c r="D29" s="6" t="s">
        <v>314</v>
      </c>
      <c r="E29" s="6"/>
      <c r="F29" s="6"/>
      <c r="G29" s="9">
        <v>0</v>
      </c>
      <c r="H29" s="9">
        <v>0</v>
      </c>
      <c r="I29" s="9">
        <v>0</v>
      </c>
      <c r="J29" s="9" t="s">
        <v>255</v>
      </c>
    </row>
    <row r="30" spans="1:10" x14ac:dyDescent="0.15">
      <c r="A30" s="6" t="s">
        <v>315</v>
      </c>
      <c r="B30" s="7" t="s">
        <v>309</v>
      </c>
      <c r="C30" s="6" t="s">
        <v>316</v>
      </c>
      <c r="D30" s="6" t="s">
        <v>317</v>
      </c>
      <c r="E30" s="6"/>
      <c r="F30" s="6"/>
      <c r="G30" s="9">
        <v>0</v>
      </c>
      <c r="H30" s="9">
        <v>0</v>
      </c>
      <c r="I30" s="9">
        <v>0</v>
      </c>
      <c r="J30" s="9" t="s">
        <v>255</v>
      </c>
    </row>
    <row r="31" spans="1:10" ht="42" x14ac:dyDescent="0.15">
      <c r="A31" s="6" t="s">
        <v>318</v>
      </c>
      <c r="B31" s="7" t="s">
        <v>319</v>
      </c>
      <c r="C31" s="6" t="s">
        <v>320</v>
      </c>
      <c r="D31" s="6" t="s">
        <v>56</v>
      </c>
      <c r="E31" s="6"/>
      <c r="F31" s="6"/>
      <c r="G31" s="9">
        <f>G32+G33+G34</f>
        <v>10696940.91</v>
      </c>
      <c r="H31" s="9">
        <f>H32+H33+H34</f>
        <v>6924762.5099999998</v>
      </c>
      <c r="I31" s="9">
        <f>I32+I33+I34</f>
        <v>6924762.5099999998</v>
      </c>
      <c r="J31" s="9" t="s">
        <v>255</v>
      </c>
    </row>
    <row r="32" spans="1:10" x14ac:dyDescent="0.15">
      <c r="A32" s="6" t="s">
        <v>321</v>
      </c>
      <c r="B32" s="7" t="s">
        <v>309</v>
      </c>
      <c r="C32" s="6" t="s">
        <v>322</v>
      </c>
      <c r="D32" s="6" t="s">
        <v>311</v>
      </c>
      <c r="E32" s="6"/>
      <c r="F32" s="6"/>
      <c r="G32" s="9">
        <v>10696940.91</v>
      </c>
      <c r="H32" s="9">
        <v>0</v>
      </c>
      <c r="I32" s="9">
        <v>0</v>
      </c>
      <c r="J32" s="9" t="s">
        <v>255</v>
      </c>
    </row>
    <row r="33" spans="1:10" x14ac:dyDescent="0.15">
      <c r="A33" s="6" t="s">
        <v>323</v>
      </c>
      <c r="B33" s="7" t="s">
        <v>309</v>
      </c>
      <c r="C33" s="6" t="s">
        <v>324</v>
      </c>
      <c r="D33" s="6" t="s">
        <v>314</v>
      </c>
      <c r="E33" s="6"/>
      <c r="F33" s="6"/>
      <c r="G33" s="9">
        <v>0</v>
      </c>
      <c r="H33" s="9">
        <v>6924762.5099999998</v>
      </c>
      <c r="I33" s="9">
        <v>0</v>
      </c>
      <c r="J33" s="9" t="s">
        <v>255</v>
      </c>
    </row>
    <row r="34" spans="1:10" x14ac:dyDescent="0.15">
      <c r="A34" s="6" t="s">
        <v>325</v>
      </c>
      <c r="B34" s="7" t="s">
        <v>309</v>
      </c>
      <c r="C34" s="6" t="s">
        <v>326</v>
      </c>
      <c r="D34" s="6" t="s">
        <v>317</v>
      </c>
      <c r="E34" s="6"/>
      <c r="F34" s="6"/>
      <c r="G34" s="9">
        <v>0</v>
      </c>
      <c r="H34" s="9">
        <v>0</v>
      </c>
      <c r="I34" s="9">
        <v>6924762.5099999998</v>
      </c>
      <c r="J34" s="9" t="s">
        <v>255</v>
      </c>
    </row>
    <row r="35" spans="1:10" ht="15" customHeight="1" x14ac:dyDescent="0.15"/>
    <row r="36" spans="1:10" ht="39.950000000000003" customHeight="1" x14ac:dyDescent="0.15">
      <c r="A36" s="21" t="s">
        <v>327</v>
      </c>
      <c r="B36" s="21"/>
      <c r="C36" s="22" t="s">
        <v>5</v>
      </c>
      <c r="D36" s="22"/>
      <c r="E36" s="3"/>
      <c r="F36" s="22" t="s">
        <v>9</v>
      </c>
      <c r="G36" s="22"/>
    </row>
    <row r="37" spans="1:10" ht="20.100000000000001" customHeight="1" x14ac:dyDescent="0.15">
      <c r="C37" s="15" t="s">
        <v>328</v>
      </c>
      <c r="D37" s="15"/>
      <c r="E37" s="1" t="s">
        <v>11</v>
      </c>
      <c r="F37" s="15" t="s">
        <v>12</v>
      </c>
      <c r="G37" s="15"/>
    </row>
    <row r="38" spans="1:10" ht="15" customHeight="1" x14ac:dyDescent="0.15"/>
    <row r="39" spans="1:10" ht="39.950000000000003" customHeight="1" x14ac:dyDescent="0.15">
      <c r="A39" s="21" t="s">
        <v>329</v>
      </c>
      <c r="B39" s="21"/>
      <c r="C39" s="22" t="s">
        <v>330</v>
      </c>
      <c r="D39" s="22"/>
      <c r="E39" s="3" t="s">
        <v>331</v>
      </c>
      <c r="F39" s="22" t="s">
        <v>332</v>
      </c>
      <c r="G39" s="22"/>
    </row>
    <row r="40" spans="1:10" ht="20.100000000000001" customHeight="1" x14ac:dyDescent="0.15">
      <c r="C40" s="15" t="s">
        <v>328</v>
      </c>
      <c r="D40" s="15"/>
      <c r="E40" s="1" t="s">
        <v>333</v>
      </c>
      <c r="F40" s="15" t="s">
        <v>334</v>
      </c>
      <c r="G40" s="15"/>
    </row>
    <row r="41" spans="1:10" ht="20.100000000000001" customHeight="1" x14ac:dyDescent="0.15">
      <c r="A41" s="15" t="s">
        <v>335</v>
      </c>
      <c r="B41" s="15"/>
    </row>
    <row r="42" spans="1:10" ht="15" customHeight="1" x14ac:dyDescent="0.15"/>
    <row r="43" spans="1:10" ht="15" customHeight="1" x14ac:dyDescent="0.15"/>
    <row r="44" spans="1:10" ht="20.100000000000001" customHeight="1" x14ac:dyDescent="0.15">
      <c r="B44" s="13" t="s">
        <v>2</v>
      </c>
      <c r="C44" s="13"/>
    </row>
    <row r="45" spans="1:10" ht="15" customHeight="1" x14ac:dyDescent="0.15">
      <c r="B45" s="14" t="s">
        <v>4</v>
      </c>
      <c r="C45" s="14"/>
    </row>
    <row r="46" spans="1:10" ht="15" customHeight="1" x14ac:dyDescent="0.15">
      <c r="B46" s="14" t="s">
        <v>6</v>
      </c>
      <c r="C46" s="14"/>
    </row>
    <row r="47" spans="1:10" ht="20.100000000000001" customHeight="1" x14ac:dyDescent="0.15">
      <c r="B47" s="14" t="s">
        <v>8</v>
      </c>
      <c r="C47" s="14"/>
    </row>
    <row r="48" spans="1:10" ht="30" customHeight="1" x14ac:dyDescent="0.15">
      <c r="B48" s="14" t="s">
        <v>10</v>
      </c>
      <c r="C48" s="14"/>
    </row>
    <row r="49" spans="2:3" ht="20.100000000000001" customHeight="1" x14ac:dyDescent="0.15">
      <c r="B49" s="14" t="s">
        <v>13</v>
      </c>
      <c r="C49" s="14"/>
    </row>
    <row r="50" spans="2:3" ht="15" customHeight="1" x14ac:dyDescent="0.15">
      <c r="B50" s="17" t="s">
        <v>15</v>
      </c>
      <c r="C50" s="17"/>
    </row>
  </sheetData>
  <sheetProtection password="8E91" sheet="1" objects="1" scenarios="1"/>
  <mergeCells count="26">
    <mergeCell ref="B48:C48"/>
    <mergeCell ref="B49:C49"/>
    <mergeCell ref="B50:C50"/>
    <mergeCell ref="A41:B41"/>
    <mergeCell ref="B44:C44"/>
    <mergeCell ref="B45:C45"/>
    <mergeCell ref="B46:C46"/>
    <mergeCell ref="B47:C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3" t="s">
        <v>336</v>
      </c>
      <c r="B2" s="23"/>
      <c r="C2" s="24" t="s">
        <v>118</v>
      </c>
      <c r="D2" s="24"/>
      <c r="E2" s="24"/>
      <c r="F2" s="24"/>
      <c r="G2" s="24"/>
      <c r="H2" s="24"/>
      <c r="I2" s="24"/>
      <c r="J2" s="24"/>
    </row>
    <row r="3" spans="1:10" ht="24.95" customHeight="1" x14ac:dyDescent="0.15">
      <c r="A3" s="23" t="s">
        <v>337</v>
      </c>
      <c r="B3" s="23"/>
      <c r="C3" s="24" t="s">
        <v>338</v>
      </c>
      <c r="D3" s="24"/>
      <c r="E3" s="24"/>
      <c r="F3" s="24"/>
      <c r="G3" s="24"/>
      <c r="H3" s="24"/>
      <c r="I3" s="24"/>
      <c r="J3" s="24"/>
    </row>
    <row r="4" spans="1:10" ht="24.95" customHeight="1" x14ac:dyDescent="0.15">
      <c r="A4" s="23" t="s">
        <v>339</v>
      </c>
      <c r="B4" s="23"/>
      <c r="C4" s="24" t="s">
        <v>311</v>
      </c>
      <c r="D4" s="24"/>
      <c r="E4" s="24"/>
      <c r="F4" s="24"/>
      <c r="G4" s="24"/>
      <c r="H4" s="24"/>
      <c r="I4" s="24"/>
      <c r="J4" s="24"/>
    </row>
    <row r="5" spans="1:10" ht="24.95" customHeight="1" x14ac:dyDescent="0.15">
      <c r="A5" s="15" t="s">
        <v>340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.95" customHeight="1" x14ac:dyDescent="0.15"/>
    <row r="7" spans="1:10" ht="50.1" customHeight="1" x14ac:dyDescent="0.15">
      <c r="A7" s="20" t="s">
        <v>243</v>
      </c>
      <c r="B7" s="20" t="s">
        <v>341</v>
      </c>
      <c r="C7" s="20" t="s">
        <v>342</v>
      </c>
      <c r="D7" s="20" t="s">
        <v>343</v>
      </c>
      <c r="E7" s="20"/>
      <c r="F7" s="20"/>
      <c r="G7" s="20"/>
      <c r="H7" s="20" t="s">
        <v>344</v>
      </c>
      <c r="I7" s="20" t="s">
        <v>345</v>
      </c>
      <c r="J7" s="20" t="s">
        <v>346</v>
      </c>
    </row>
    <row r="8" spans="1:10" ht="50.1" customHeight="1" x14ac:dyDescent="0.15">
      <c r="A8" s="20"/>
      <c r="B8" s="20"/>
      <c r="C8" s="20"/>
      <c r="D8" s="20" t="s">
        <v>347</v>
      </c>
      <c r="E8" s="20" t="s">
        <v>95</v>
      </c>
      <c r="F8" s="20"/>
      <c r="G8" s="20"/>
      <c r="H8" s="20"/>
      <c r="I8" s="20"/>
      <c r="J8" s="20"/>
    </row>
    <row r="9" spans="1:10" ht="50.1" customHeight="1" x14ac:dyDescent="0.15">
      <c r="A9" s="20"/>
      <c r="B9" s="20"/>
      <c r="C9" s="20"/>
      <c r="D9" s="20"/>
      <c r="E9" s="6" t="s">
        <v>348</v>
      </c>
      <c r="F9" s="6" t="s">
        <v>349</v>
      </c>
      <c r="G9" s="6" t="s">
        <v>350</v>
      </c>
      <c r="H9" s="20"/>
      <c r="I9" s="20"/>
      <c r="J9" s="20"/>
    </row>
    <row r="10" spans="1:10" ht="24.95" customHeight="1" x14ac:dyDescent="0.15">
      <c r="A10" s="6" t="s">
        <v>252</v>
      </c>
      <c r="B10" s="6" t="s">
        <v>351</v>
      </c>
      <c r="C10" s="6" t="s">
        <v>352</v>
      </c>
      <c r="D10" s="6" t="s">
        <v>353</v>
      </c>
      <c r="E10" s="6" t="s">
        <v>354</v>
      </c>
      <c r="F10" s="6" t="s">
        <v>355</v>
      </c>
      <c r="G10" s="6" t="s">
        <v>356</v>
      </c>
      <c r="H10" s="6" t="s">
        <v>357</v>
      </c>
      <c r="I10" s="6" t="s">
        <v>358</v>
      </c>
      <c r="J10" s="6" t="s">
        <v>359</v>
      </c>
    </row>
    <row r="11" spans="1:10" ht="21" x14ac:dyDescent="0.15">
      <c r="A11" s="6" t="s">
        <v>360</v>
      </c>
      <c r="B11" s="7" t="s">
        <v>361</v>
      </c>
      <c r="C11" s="9">
        <v>10</v>
      </c>
      <c r="D11" s="9">
        <v>6000</v>
      </c>
      <c r="E11" s="9">
        <v>0</v>
      </c>
      <c r="F11" s="9">
        <v>0</v>
      </c>
      <c r="G11" s="9">
        <v>6000</v>
      </c>
      <c r="H11" s="9"/>
      <c r="I11" s="9">
        <v>1</v>
      </c>
      <c r="J11" s="9">
        <v>600000</v>
      </c>
    </row>
    <row r="12" spans="1:10" ht="24.95" customHeight="1" x14ac:dyDescent="0.15">
      <c r="A12" s="25" t="s">
        <v>362</v>
      </c>
      <c r="B12" s="25"/>
      <c r="C12" s="10" t="s">
        <v>255</v>
      </c>
      <c r="D12" s="10">
        <f>SUBTOTAL(9,D11:D11)</f>
        <v>6000</v>
      </c>
      <c r="E12" s="10" t="s">
        <v>255</v>
      </c>
      <c r="F12" s="10" t="s">
        <v>255</v>
      </c>
      <c r="G12" s="10" t="s">
        <v>255</v>
      </c>
      <c r="H12" s="10" t="s">
        <v>255</v>
      </c>
      <c r="I12" s="10" t="s">
        <v>255</v>
      </c>
      <c r="J12" s="10">
        <f>SUBTOTAL(9,J11:J11)</f>
        <v>600000</v>
      </c>
    </row>
    <row r="13" spans="1:10" ht="24.95" customHeight="1" x14ac:dyDescent="0.15"/>
    <row r="14" spans="1:10" ht="24.95" customHeight="1" x14ac:dyDescent="0.15">
      <c r="A14" s="23" t="s">
        <v>336</v>
      </c>
      <c r="B14" s="23"/>
      <c r="C14" s="24" t="s">
        <v>118</v>
      </c>
      <c r="D14" s="24"/>
      <c r="E14" s="24"/>
      <c r="F14" s="24"/>
      <c r="G14" s="24"/>
      <c r="H14" s="24"/>
      <c r="I14" s="24"/>
      <c r="J14" s="24"/>
    </row>
    <row r="15" spans="1:10" ht="24.95" customHeight="1" x14ac:dyDescent="0.15">
      <c r="A15" s="23" t="s">
        <v>337</v>
      </c>
      <c r="B15" s="23"/>
      <c r="C15" s="24" t="s">
        <v>363</v>
      </c>
      <c r="D15" s="24"/>
      <c r="E15" s="24"/>
      <c r="F15" s="24"/>
      <c r="G15" s="24"/>
      <c r="H15" s="24"/>
      <c r="I15" s="24"/>
      <c r="J15" s="24"/>
    </row>
    <row r="16" spans="1:10" ht="24.95" customHeight="1" x14ac:dyDescent="0.15">
      <c r="A16" s="23" t="s">
        <v>339</v>
      </c>
      <c r="B16" s="23"/>
      <c r="C16" s="24" t="s">
        <v>311</v>
      </c>
      <c r="D16" s="24"/>
      <c r="E16" s="24"/>
      <c r="F16" s="24"/>
      <c r="G16" s="24"/>
      <c r="H16" s="24"/>
      <c r="I16" s="24"/>
      <c r="J16" s="24"/>
    </row>
    <row r="17" spans="1:10" ht="24.95" customHeight="1" x14ac:dyDescent="0.15">
      <c r="A17" s="15" t="s">
        <v>340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4.95" customHeight="1" x14ac:dyDescent="0.15"/>
    <row r="19" spans="1:10" ht="50.1" customHeight="1" x14ac:dyDescent="0.15">
      <c r="A19" s="20" t="s">
        <v>243</v>
      </c>
      <c r="B19" s="20" t="s">
        <v>341</v>
      </c>
      <c r="C19" s="20" t="s">
        <v>342</v>
      </c>
      <c r="D19" s="20" t="s">
        <v>343</v>
      </c>
      <c r="E19" s="20"/>
      <c r="F19" s="20"/>
      <c r="G19" s="20"/>
      <c r="H19" s="20" t="s">
        <v>344</v>
      </c>
      <c r="I19" s="20" t="s">
        <v>345</v>
      </c>
      <c r="J19" s="20" t="s">
        <v>346</v>
      </c>
    </row>
    <row r="20" spans="1:10" ht="50.1" customHeight="1" x14ac:dyDescent="0.15">
      <c r="A20" s="20"/>
      <c r="B20" s="20"/>
      <c r="C20" s="20"/>
      <c r="D20" s="20" t="s">
        <v>347</v>
      </c>
      <c r="E20" s="20" t="s">
        <v>95</v>
      </c>
      <c r="F20" s="20"/>
      <c r="G20" s="20"/>
      <c r="H20" s="20"/>
      <c r="I20" s="20"/>
      <c r="J20" s="20"/>
    </row>
    <row r="21" spans="1:10" ht="50.1" customHeight="1" x14ac:dyDescent="0.15">
      <c r="A21" s="20"/>
      <c r="B21" s="20"/>
      <c r="C21" s="20"/>
      <c r="D21" s="20"/>
      <c r="E21" s="6" t="s">
        <v>348</v>
      </c>
      <c r="F21" s="6" t="s">
        <v>349</v>
      </c>
      <c r="G21" s="6" t="s">
        <v>350</v>
      </c>
      <c r="H21" s="20"/>
      <c r="I21" s="20"/>
      <c r="J21" s="20"/>
    </row>
    <row r="22" spans="1:10" ht="24.95" customHeight="1" x14ac:dyDescent="0.15">
      <c r="A22" s="6" t="s">
        <v>252</v>
      </c>
      <c r="B22" s="6" t="s">
        <v>351</v>
      </c>
      <c r="C22" s="6" t="s">
        <v>352</v>
      </c>
      <c r="D22" s="6" t="s">
        <v>353</v>
      </c>
      <c r="E22" s="6" t="s">
        <v>354</v>
      </c>
      <c r="F22" s="6" t="s">
        <v>355</v>
      </c>
      <c r="G22" s="6" t="s">
        <v>356</v>
      </c>
      <c r="H22" s="6" t="s">
        <v>357</v>
      </c>
      <c r="I22" s="6" t="s">
        <v>358</v>
      </c>
      <c r="J22" s="6" t="s">
        <v>359</v>
      </c>
    </row>
    <row r="23" spans="1:10" ht="31.5" x14ac:dyDescent="0.15">
      <c r="A23" s="6" t="s">
        <v>351</v>
      </c>
      <c r="B23" s="7" t="s">
        <v>364</v>
      </c>
      <c r="C23" s="9">
        <v>1</v>
      </c>
      <c r="D23" s="9">
        <v>63598.13</v>
      </c>
      <c r="E23" s="9">
        <v>44087.87</v>
      </c>
      <c r="F23" s="9">
        <v>17470.86</v>
      </c>
      <c r="G23" s="9">
        <v>2039.4</v>
      </c>
      <c r="H23" s="9"/>
      <c r="I23" s="9">
        <v>1</v>
      </c>
      <c r="J23" s="9">
        <v>763177.56</v>
      </c>
    </row>
    <row r="24" spans="1:10" ht="31.5" x14ac:dyDescent="0.15">
      <c r="A24" s="6" t="s">
        <v>353</v>
      </c>
      <c r="B24" s="7" t="s">
        <v>365</v>
      </c>
      <c r="C24" s="9">
        <v>1</v>
      </c>
      <c r="D24" s="9">
        <v>66869.58</v>
      </c>
      <c r="E24" s="9">
        <v>46843.360000000001</v>
      </c>
      <c r="F24" s="9">
        <v>15267.62</v>
      </c>
      <c r="G24" s="9">
        <v>4758.6000000000004</v>
      </c>
      <c r="H24" s="9"/>
      <c r="I24" s="9">
        <v>1</v>
      </c>
      <c r="J24" s="9">
        <v>802434.96</v>
      </c>
    </row>
    <row r="25" spans="1:10" ht="31.5" x14ac:dyDescent="0.15">
      <c r="A25" s="6" t="s">
        <v>354</v>
      </c>
      <c r="B25" s="7" t="s">
        <v>366</v>
      </c>
      <c r="C25" s="9">
        <v>1</v>
      </c>
      <c r="D25" s="9">
        <v>72759.86</v>
      </c>
      <c r="E25" s="9">
        <v>49598.86</v>
      </c>
      <c r="F25" s="9">
        <v>16451.16</v>
      </c>
      <c r="G25" s="9">
        <v>6709.84</v>
      </c>
      <c r="H25" s="9"/>
      <c r="I25" s="9">
        <v>1</v>
      </c>
      <c r="J25" s="9">
        <v>873118.32</v>
      </c>
    </row>
    <row r="26" spans="1:10" x14ac:dyDescent="0.15">
      <c r="A26" s="6" t="s">
        <v>355</v>
      </c>
      <c r="B26" s="7" t="s">
        <v>367</v>
      </c>
      <c r="C26" s="9">
        <v>1</v>
      </c>
      <c r="D26" s="9">
        <v>34574</v>
      </c>
      <c r="E26" s="9">
        <v>13578.5</v>
      </c>
      <c r="F26" s="9">
        <v>8356</v>
      </c>
      <c r="G26" s="9">
        <v>12639.5</v>
      </c>
      <c r="H26" s="9"/>
      <c r="I26" s="9">
        <v>1</v>
      </c>
      <c r="J26" s="9">
        <v>414888</v>
      </c>
    </row>
    <row r="27" spans="1:10" ht="31.5" x14ac:dyDescent="0.15">
      <c r="A27" s="6" t="s">
        <v>356</v>
      </c>
      <c r="B27" s="7" t="s">
        <v>368</v>
      </c>
      <c r="C27" s="9">
        <v>1</v>
      </c>
      <c r="D27" s="9">
        <v>54558.75</v>
      </c>
      <c r="E27" s="9">
        <v>49598.86</v>
      </c>
      <c r="F27" s="9">
        <v>0</v>
      </c>
      <c r="G27" s="9">
        <v>4959.8900000000003</v>
      </c>
      <c r="H27" s="9"/>
      <c r="I27" s="9">
        <v>1</v>
      </c>
      <c r="J27" s="9">
        <v>654705</v>
      </c>
    </row>
    <row r="28" spans="1:10" ht="31.5" x14ac:dyDescent="0.15">
      <c r="A28" s="6" t="s">
        <v>357</v>
      </c>
      <c r="B28" s="7" t="s">
        <v>369</v>
      </c>
      <c r="C28" s="9">
        <v>1</v>
      </c>
      <c r="D28" s="9">
        <v>27910.54</v>
      </c>
      <c r="E28" s="9">
        <v>13578.5</v>
      </c>
      <c r="F28" s="9">
        <v>5712.19</v>
      </c>
      <c r="G28" s="9">
        <v>8619.85</v>
      </c>
      <c r="H28" s="9"/>
      <c r="I28" s="9">
        <v>1</v>
      </c>
      <c r="J28" s="9">
        <v>334926.48</v>
      </c>
    </row>
    <row r="29" spans="1:10" ht="31.5" x14ac:dyDescent="0.15">
      <c r="A29" s="6" t="s">
        <v>358</v>
      </c>
      <c r="B29" s="7" t="s">
        <v>370</v>
      </c>
      <c r="C29" s="9">
        <v>1</v>
      </c>
      <c r="D29" s="9">
        <v>53387.06</v>
      </c>
      <c r="E29" s="9">
        <v>49598.86</v>
      </c>
      <c r="F29" s="9">
        <v>3788.2</v>
      </c>
      <c r="G29" s="9">
        <v>0</v>
      </c>
      <c r="H29" s="9"/>
      <c r="I29" s="9">
        <v>1</v>
      </c>
      <c r="J29" s="9">
        <v>640644.72</v>
      </c>
    </row>
    <row r="30" spans="1:10" ht="31.5" x14ac:dyDescent="0.15">
      <c r="A30" s="6" t="s">
        <v>359</v>
      </c>
      <c r="B30" s="7" t="s">
        <v>371</v>
      </c>
      <c r="C30" s="9">
        <v>1</v>
      </c>
      <c r="D30" s="9">
        <v>53098.879999999997</v>
      </c>
      <c r="E30" s="9">
        <v>38680</v>
      </c>
      <c r="F30" s="9">
        <v>8423.48</v>
      </c>
      <c r="G30" s="9">
        <v>5995.4</v>
      </c>
      <c r="H30" s="9"/>
      <c r="I30" s="9">
        <v>1</v>
      </c>
      <c r="J30" s="9">
        <v>637186.56000000006</v>
      </c>
    </row>
    <row r="31" spans="1:10" x14ac:dyDescent="0.15">
      <c r="A31" s="6" t="s">
        <v>372</v>
      </c>
      <c r="B31" s="7" t="s">
        <v>373</v>
      </c>
      <c r="C31" s="9">
        <v>1</v>
      </c>
      <c r="D31" s="9">
        <v>43072.1</v>
      </c>
      <c r="E31" s="9">
        <v>13996.3</v>
      </c>
      <c r="F31" s="9">
        <v>15000.92</v>
      </c>
      <c r="G31" s="9">
        <v>14074.88</v>
      </c>
      <c r="H31" s="9"/>
      <c r="I31" s="9">
        <v>1</v>
      </c>
      <c r="J31" s="9">
        <v>516865.2</v>
      </c>
    </row>
    <row r="32" spans="1:10" x14ac:dyDescent="0.15">
      <c r="A32" s="6" t="s">
        <v>374</v>
      </c>
      <c r="B32" s="7" t="s">
        <v>375</v>
      </c>
      <c r="C32" s="9">
        <v>1</v>
      </c>
      <c r="D32" s="9">
        <v>43407.32</v>
      </c>
      <c r="E32" s="9">
        <v>19034.400000000001</v>
      </c>
      <c r="F32" s="9">
        <v>0</v>
      </c>
      <c r="G32" s="9">
        <v>24372.92</v>
      </c>
      <c r="H32" s="9"/>
      <c r="I32" s="9">
        <v>1</v>
      </c>
      <c r="J32" s="9">
        <v>520887.84</v>
      </c>
    </row>
    <row r="33" spans="1:10" x14ac:dyDescent="0.15">
      <c r="A33" s="6" t="s">
        <v>376</v>
      </c>
      <c r="B33" s="7" t="s">
        <v>377</v>
      </c>
      <c r="C33" s="9">
        <v>1</v>
      </c>
      <c r="D33" s="9">
        <v>38519.870000000003</v>
      </c>
      <c r="E33" s="9">
        <v>13996.3</v>
      </c>
      <c r="F33" s="9">
        <v>15227.52</v>
      </c>
      <c r="G33" s="9">
        <v>9296.0499999999993</v>
      </c>
      <c r="H33" s="9"/>
      <c r="I33" s="9">
        <v>1</v>
      </c>
      <c r="J33" s="9">
        <v>462238.44</v>
      </c>
    </row>
    <row r="34" spans="1:10" x14ac:dyDescent="0.15">
      <c r="A34" s="6" t="s">
        <v>378</v>
      </c>
      <c r="B34" s="7" t="s">
        <v>379</v>
      </c>
      <c r="C34" s="9">
        <v>1</v>
      </c>
      <c r="D34" s="9">
        <v>39122.35</v>
      </c>
      <c r="E34" s="9">
        <v>6998.15</v>
      </c>
      <c r="F34" s="9">
        <v>24812.7</v>
      </c>
      <c r="G34" s="9">
        <v>7311.5</v>
      </c>
      <c r="H34" s="9"/>
      <c r="I34" s="9">
        <v>1</v>
      </c>
      <c r="J34" s="9">
        <v>469468.2</v>
      </c>
    </row>
    <row r="35" spans="1:10" ht="21" x14ac:dyDescent="0.15">
      <c r="A35" s="6" t="s">
        <v>380</v>
      </c>
      <c r="B35" s="7" t="s">
        <v>381</v>
      </c>
      <c r="C35" s="9">
        <v>1</v>
      </c>
      <c r="D35" s="9">
        <v>29174.38</v>
      </c>
      <c r="E35" s="9">
        <v>9517.2000000000007</v>
      </c>
      <c r="F35" s="9">
        <v>10893.42</v>
      </c>
      <c r="G35" s="9">
        <v>8763.76</v>
      </c>
      <c r="H35" s="9"/>
      <c r="I35" s="9">
        <v>1</v>
      </c>
      <c r="J35" s="9">
        <v>350092.56</v>
      </c>
    </row>
    <row r="36" spans="1:10" x14ac:dyDescent="0.15">
      <c r="A36" s="6" t="s">
        <v>382</v>
      </c>
      <c r="B36" s="7" t="s">
        <v>383</v>
      </c>
      <c r="C36" s="9">
        <v>1</v>
      </c>
      <c r="D36" s="9">
        <v>14935.75</v>
      </c>
      <c r="E36" s="9">
        <v>11137.8</v>
      </c>
      <c r="F36" s="9">
        <v>1150</v>
      </c>
      <c r="G36" s="9">
        <v>2647.95</v>
      </c>
      <c r="H36" s="9"/>
      <c r="I36" s="9">
        <v>1</v>
      </c>
      <c r="J36" s="9">
        <v>179229</v>
      </c>
    </row>
    <row r="37" spans="1:10" ht="21" x14ac:dyDescent="0.15">
      <c r="A37" s="6" t="s">
        <v>384</v>
      </c>
      <c r="B37" s="7" t="s">
        <v>385</v>
      </c>
      <c r="C37" s="9">
        <v>1</v>
      </c>
      <c r="D37" s="9">
        <v>14537.7</v>
      </c>
      <c r="E37" s="9">
        <v>11613.45</v>
      </c>
      <c r="F37" s="9">
        <v>0</v>
      </c>
      <c r="G37" s="9">
        <v>2924.25</v>
      </c>
      <c r="H37" s="9"/>
      <c r="I37" s="9">
        <v>1</v>
      </c>
      <c r="J37" s="9">
        <v>174452.4</v>
      </c>
    </row>
    <row r="38" spans="1:10" x14ac:dyDescent="0.15">
      <c r="A38" s="6" t="s">
        <v>386</v>
      </c>
      <c r="B38" s="7" t="s">
        <v>387</v>
      </c>
      <c r="C38" s="9">
        <v>1</v>
      </c>
      <c r="D38" s="9">
        <v>19049.400000000001</v>
      </c>
      <c r="E38" s="9">
        <v>11613.45</v>
      </c>
      <c r="F38" s="9">
        <v>0</v>
      </c>
      <c r="G38" s="9">
        <v>7435.95</v>
      </c>
      <c r="H38" s="9"/>
      <c r="I38" s="9">
        <v>1</v>
      </c>
      <c r="J38" s="9">
        <v>228592.8</v>
      </c>
    </row>
    <row r="39" spans="1:10" x14ac:dyDescent="0.15">
      <c r="A39" s="6" t="s">
        <v>388</v>
      </c>
      <c r="B39" s="7" t="s">
        <v>389</v>
      </c>
      <c r="C39" s="9">
        <v>1</v>
      </c>
      <c r="D39" s="9">
        <v>13890</v>
      </c>
      <c r="E39" s="9">
        <v>7496.13</v>
      </c>
      <c r="F39" s="9">
        <v>0</v>
      </c>
      <c r="G39" s="9">
        <v>6393.87</v>
      </c>
      <c r="H39" s="9"/>
      <c r="I39" s="9">
        <v>1</v>
      </c>
      <c r="J39" s="9">
        <v>166680</v>
      </c>
    </row>
    <row r="40" spans="1:10" x14ac:dyDescent="0.15">
      <c r="A40" s="6" t="s">
        <v>390</v>
      </c>
      <c r="B40" s="7" t="s">
        <v>391</v>
      </c>
      <c r="C40" s="9">
        <v>1</v>
      </c>
      <c r="D40" s="9">
        <v>29545.25</v>
      </c>
      <c r="E40" s="9">
        <v>10861.5</v>
      </c>
      <c r="F40" s="9">
        <v>4898</v>
      </c>
      <c r="G40" s="9">
        <v>13785.75</v>
      </c>
      <c r="H40" s="9"/>
      <c r="I40" s="9">
        <v>1</v>
      </c>
      <c r="J40" s="9">
        <v>354543</v>
      </c>
    </row>
    <row r="41" spans="1:10" x14ac:dyDescent="0.15">
      <c r="A41" s="6" t="s">
        <v>392</v>
      </c>
      <c r="B41" s="7" t="s">
        <v>393</v>
      </c>
      <c r="C41" s="9">
        <v>2</v>
      </c>
      <c r="D41" s="9">
        <v>32259.38</v>
      </c>
      <c r="E41" s="9">
        <v>11613.45</v>
      </c>
      <c r="F41" s="9">
        <v>6150</v>
      </c>
      <c r="G41" s="9">
        <v>14495.93</v>
      </c>
      <c r="H41" s="9"/>
      <c r="I41" s="9">
        <v>1</v>
      </c>
      <c r="J41" s="9">
        <v>774225.12</v>
      </c>
    </row>
    <row r="42" spans="1:10" x14ac:dyDescent="0.15">
      <c r="A42" s="6" t="s">
        <v>394</v>
      </c>
      <c r="B42" s="7" t="s">
        <v>395</v>
      </c>
      <c r="C42" s="9">
        <v>2</v>
      </c>
      <c r="D42" s="9">
        <v>25191.52</v>
      </c>
      <c r="E42" s="9">
        <v>11362.8</v>
      </c>
      <c r="F42" s="9">
        <v>1150</v>
      </c>
      <c r="G42" s="9">
        <v>12678.72</v>
      </c>
      <c r="H42" s="9"/>
      <c r="I42" s="9">
        <v>1</v>
      </c>
      <c r="J42" s="9">
        <v>604596.47999999998</v>
      </c>
    </row>
    <row r="43" spans="1:10" x14ac:dyDescent="0.15">
      <c r="A43" s="6" t="s">
        <v>396</v>
      </c>
      <c r="B43" s="7" t="s">
        <v>397</v>
      </c>
      <c r="C43" s="9">
        <v>1</v>
      </c>
      <c r="D43" s="9">
        <v>25303.73</v>
      </c>
      <c r="E43" s="9">
        <v>13578.5</v>
      </c>
      <c r="F43" s="9">
        <v>3891.48</v>
      </c>
      <c r="G43" s="9">
        <v>7833.75</v>
      </c>
      <c r="H43" s="9"/>
      <c r="I43" s="9">
        <v>1</v>
      </c>
      <c r="J43" s="9">
        <v>303644.76</v>
      </c>
    </row>
    <row r="44" spans="1:10" x14ac:dyDescent="0.15">
      <c r="A44" s="6" t="s">
        <v>398</v>
      </c>
      <c r="B44" s="7" t="s">
        <v>399</v>
      </c>
      <c r="C44" s="9">
        <v>2.5</v>
      </c>
      <c r="D44" s="9">
        <v>13645.02</v>
      </c>
      <c r="E44" s="9">
        <v>9124.3799999999992</v>
      </c>
      <c r="F44" s="9">
        <v>350.94</v>
      </c>
      <c r="G44" s="9">
        <v>4169.7</v>
      </c>
      <c r="H44" s="9"/>
      <c r="I44" s="9">
        <v>1</v>
      </c>
      <c r="J44" s="9">
        <v>409350.6</v>
      </c>
    </row>
    <row r="45" spans="1:10" x14ac:dyDescent="0.15">
      <c r="A45" s="6" t="s">
        <v>400</v>
      </c>
      <c r="B45" s="7" t="s">
        <v>401</v>
      </c>
      <c r="C45" s="9">
        <v>1</v>
      </c>
      <c r="D45" s="9">
        <v>21806.55</v>
      </c>
      <c r="E45" s="9">
        <v>11112.15</v>
      </c>
      <c r="F45" s="9">
        <v>5681.4</v>
      </c>
      <c r="G45" s="9">
        <v>5013</v>
      </c>
      <c r="H45" s="9"/>
      <c r="I45" s="9">
        <v>1</v>
      </c>
      <c r="J45" s="9">
        <v>261678.6</v>
      </c>
    </row>
    <row r="46" spans="1:10" x14ac:dyDescent="0.15">
      <c r="A46" s="6" t="s">
        <v>402</v>
      </c>
      <c r="B46" s="7" t="s">
        <v>403</v>
      </c>
      <c r="C46" s="9">
        <v>1</v>
      </c>
      <c r="D46" s="9">
        <v>19929.060000000001</v>
      </c>
      <c r="E46" s="9">
        <v>11362.8</v>
      </c>
      <c r="F46" s="9">
        <v>2300</v>
      </c>
      <c r="G46" s="9">
        <v>6266.26</v>
      </c>
      <c r="H46" s="9"/>
      <c r="I46" s="9">
        <v>1</v>
      </c>
      <c r="J46" s="9">
        <v>239148.72</v>
      </c>
    </row>
    <row r="47" spans="1:10" x14ac:dyDescent="0.15">
      <c r="A47" s="6" t="s">
        <v>404</v>
      </c>
      <c r="B47" s="7" t="s">
        <v>405</v>
      </c>
      <c r="C47" s="9">
        <v>1</v>
      </c>
      <c r="D47" s="9">
        <v>18226.53</v>
      </c>
      <c r="E47" s="9">
        <v>13578.5</v>
      </c>
      <c r="F47" s="9">
        <v>470.03</v>
      </c>
      <c r="G47" s="9">
        <v>4178</v>
      </c>
      <c r="H47" s="9"/>
      <c r="I47" s="9">
        <v>1</v>
      </c>
      <c r="J47" s="9">
        <v>218718.36</v>
      </c>
    </row>
    <row r="48" spans="1:10" x14ac:dyDescent="0.15">
      <c r="A48" s="6" t="s">
        <v>406</v>
      </c>
      <c r="B48" s="7" t="s">
        <v>407</v>
      </c>
      <c r="C48" s="9">
        <v>2</v>
      </c>
      <c r="D48" s="9">
        <v>15958.05</v>
      </c>
      <c r="E48" s="9">
        <v>10861.5</v>
      </c>
      <c r="F48" s="9">
        <v>0</v>
      </c>
      <c r="G48" s="9">
        <v>5096.55</v>
      </c>
      <c r="H48" s="9"/>
      <c r="I48" s="9">
        <v>1</v>
      </c>
      <c r="J48" s="9">
        <v>382993.2</v>
      </c>
    </row>
    <row r="49" spans="1:10" x14ac:dyDescent="0.15">
      <c r="A49" s="6" t="s">
        <v>408</v>
      </c>
      <c r="B49" s="7" t="s">
        <v>409</v>
      </c>
      <c r="C49" s="9">
        <v>1</v>
      </c>
      <c r="D49" s="9">
        <v>22443.879000000001</v>
      </c>
      <c r="E49" s="9">
        <v>9334.94</v>
      </c>
      <c r="F49" s="9">
        <v>2300</v>
      </c>
      <c r="G49" s="9">
        <v>10808.939</v>
      </c>
      <c r="H49" s="9"/>
      <c r="I49" s="9">
        <v>1</v>
      </c>
      <c r="J49" s="9">
        <v>269326.55</v>
      </c>
    </row>
    <row r="50" spans="1:10" ht="21" x14ac:dyDescent="0.15">
      <c r="A50" s="6" t="s">
        <v>410</v>
      </c>
      <c r="B50" s="7" t="s">
        <v>411</v>
      </c>
      <c r="C50" s="9">
        <v>1</v>
      </c>
      <c r="D50" s="9">
        <v>13890</v>
      </c>
      <c r="E50" s="9">
        <v>8361.06</v>
      </c>
      <c r="F50" s="9">
        <v>0</v>
      </c>
      <c r="G50" s="9">
        <v>5528.94</v>
      </c>
      <c r="H50" s="9"/>
      <c r="I50" s="9">
        <v>1</v>
      </c>
      <c r="J50" s="9">
        <v>166680</v>
      </c>
    </row>
    <row r="51" spans="1:10" x14ac:dyDescent="0.15">
      <c r="A51" s="6" t="s">
        <v>412</v>
      </c>
      <c r="B51" s="7" t="s">
        <v>413</v>
      </c>
      <c r="C51" s="9">
        <v>0.5</v>
      </c>
      <c r="D51" s="9">
        <v>13890</v>
      </c>
      <c r="E51" s="9">
        <v>7784.44</v>
      </c>
      <c r="F51" s="9">
        <v>0</v>
      </c>
      <c r="G51" s="9">
        <v>6105.56</v>
      </c>
      <c r="H51" s="9"/>
      <c r="I51" s="9">
        <v>1</v>
      </c>
      <c r="J51" s="9">
        <v>83340</v>
      </c>
    </row>
    <row r="52" spans="1:10" ht="21" x14ac:dyDescent="0.15">
      <c r="A52" s="6" t="s">
        <v>414</v>
      </c>
      <c r="B52" s="7" t="s">
        <v>415</v>
      </c>
      <c r="C52" s="9">
        <v>1</v>
      </c>
      <c r="D52" s="9">
        <v>20194.55</v>
      </c>
      <c r="E52" s="9">
        <v>7784.44</v>
      </c>
      <c r="F52" s="9">
        <v>5721.25</v>
      </c>
      <c r="G52" s="9">
        <v>6688.86</v>
      </c>
      <c r="H52" s="9"/>
      <c r="I52" s="9">
        <v>1</v>
      </c>
      <c r="J52" s="9">
        <v>242334.6</v>
      </c>
    </row>
    <row r="53" spans="1:10" ht="21" x14ac:dyDescent="0.15">
      <c r="A53" s="6" t="s">
        <v>416</v>
      </c>
      <c r="B53" s="7" t="s">
        <v>417</v>
      </c>
      <c r="C53" s="9">
        <v>0.5</v>
      </c>
      <c r="D53" s="9">
        <v>13890</v>
      </c>
      <c r="E53" s="9">
        <v>7784.44</v>
      </c>
      <c r="F53" s="9">
        <v>0</v>
      </c>
      <c r="G53" s="9">
        <v>6105.56</v>
      </c>
      <c r="H53" s="9"/>
      <c r="I53" s="9">
        <v>1</v>
      </c>
      <c r="J53" s="9">
        <v>83340</v>
      </c>
    </row>
    <row r="54" spans="1:10" x14ac:dyDescent="0.15">
      <c r="A54" s="6" t="s">
        <v>418</v>
      </c>
      <c r="B54" s="7" t="s">
        <v>419</v>
      </c>
      <c r="C54" s="9">
        <v>1</v>
      </c>
      <c r="D54" s="9">
        <v>13890</v>
      </c>
      <c r="E54" s="9">
        <v>7784.44</v>
      </c>
      <c r="F54" s="9">
        <v>0</v>
      </c>
      <c r="G54" s="9">
        <v>6105.56</v>
      </c>
      <c r="H54" s="9"/>
      <c r="I54" s="9">
        <v>1</v>
      </c>
      <c r="J54" s="9">
        <v>166680</v>
      </c>
    </row>
    <row r="55" spans="1:10" ht="21" x14ac:dyDescent="0.15">
      <c r="A55" s="6" t="s">
        <v>420</v>
      </c>
      <c r="B55" s="7" t="s">
        <v>421</v>
      </c>
      <c r="C55" s="9">
        <v>7</v>
      </c>
      <c r="D55" s="9">
        <v>13350.06</v>
      </c>
      <c r="E55" s="9">
        <v>6844.5</v>
      </c>
      <c r="F55" s="9">
        <v>400</v>
      </c>
      <c r="G55" s="9">
        <v>6105.56</v>
      </c>
      <c r="H55" s="9"/>
      <c r="I55" s="9">
        <v>1</v>
      </c>
      <c r="J55" s="9">
        <v>1121405.04</v>
      </c>
    </row>
    <row r="56" spans="1:10" x14ac:dyDescent="0.15">
      <c r="A56" s="6" t="s">
        <v>422</v>
      </c>
      <c r="B56" s="7" t="s">
        <v>423</v>
      </c>
      <c r="C56" s="9">
        <v>1</v>
      </c>
      <c r="D56" s="9">
        <v>56457.87</v>
      </c>
      <c r="E56" s="9">
        <v>13996.3</v>
      </c>
      <c r="F56" s="9">
        <v>13103.15</v>
      </c>
      <c r="G56" s="9">
        <v>29358.42</v>
      </c>
      <c r="H56" s="9"/>
      <c r="I56" s="9">
        <v>1</v>
      </c>
      <c r="J56" s="9">
        <v>677494.44</v>
      </c>
    </row>
    <row r="57" spans="1:10" x14ac:dyDescent="0.15">
      <c r="A57" s="6" t="s">
        <v>424</v>
      </c>
      <c r="B57" s="7" t="s">
        <v>425</v>
      </c>
      <c r="C57" s="9">
        <v>1</v>
      </c>
      <c r="D57" s="9">
        <v>28576.49</v>
      </c>
      <c r="E57" s="9">
        <v>6181.42</v>
      </c>
      <c r="F57" s="9">
        <v>13076.81</v>
      </c>
      <c r="G57" s="9">
        <v>9318.26</v>
      </c>
      <c r="H57" s="9"/>
      <c r="I57" s="9">
        <v>1</v>
      </c>
      <c r="J57" s="9">
        <v>342917.88</v>
      </c>
    </row>
    <row r="58" spans="1:10" x14ac:dyDescent="0.15">
      <c r="A58" s="6" t="s">
        <v>426</v>
      </c>
      <c r="B58" s="7" t="s">
        <v>427</v>
      </c>
      <c r="C58" s="9">
        <v>1</v>
      </c>
      <c r="D58" s="9">
        <v>24176.04</v>
      </c>
      <c r="E58" s="9">
        <v>11613.45</v>
      </c>
      <c r="F58" s="9">
        <v>3748.06</v>
      </c>
      <c r="G58" s="9">
        <v>8814.5300000000007</v>
      </c>
      <c r="H58" s="9"/>
      <c r="I58" s="9">
        <v>1</v>
      </c>
      <c r="J58" s="9">
        <v>290112.48</v>
      </c>
    </row>
    <row r="59" spans="1:10" x14ac:dyDescent="0.15">
      <c r="A59" s="6" t="s">
        <v>428</v>
      </c>
      <c r="B59" s="7" t="s">
        <v>429</v>
      </c>
      <c r="C59" s="9">
        <v>2</v>
      </c>
      <c r="D59" s="9">
        <v>20138.099999999999</v>
      </c>
      <c r="E59" s="9">
        <v>8361.07</v>
      </c>
      <c r="F59" s="9">
        <v>5469.07</v>
      </c>
      <c r="G59" s="9">
        <v>6307.96</v>
      </c>
      <c r="H59" s="9"/>
      <c r="I59" s="9">
        <v>1</v>
      </c>
      <c r="J59" s="9">
        <v>483314.4</v>
      </c>
    </row>
    <row r="60" spans="1:10" x14ac:dyDescent="0.15">
      <c r="A60" s="6" t="s">
        <v>430</v>
      </c>
      <c r="B60" s="7" t="s">
        <v>431</v>
      </c>
      <c r="C60" s="9">
        <v>0.5</v>
      </c>
      <c r="D60" s="9">
        <v>13890</v>
      </c>
      <c r="E60" s="9">
        <v>6844.5</v>
      </c>
      <c r="F60" s="9">
        <v>0</v>
      </c>
      <c r="G60" s="9">
        <v>7045.5</v>
      </c>
      <c r="H60" s="9"/>
      <c r="I60" s="9">
        <v>1</v>
      </c>
      <c r="J60" s="9">
        <v>83340</v>
      </c>
    </row>
    <row r="61" spans="1:10" ht="21" x14ac:dyDescent="0.15">
      <c r="A61" s="6" t="s">
        <v>432</v>
      </c>
      <c r="B61" s="7" t="s">
        <v>361</v>
      </c>
      <c r="C61" s="9">
        <v>88</v>
      </c>
      <c r="D61" s="9">
        <v>40553.386729999998</v>
      </c>
      <c r="E61" s="9">
        <v>29737.809000000001</v>
      </c>
      <c r="F61" s="9">
        <v>1230.82458</v>
      </c>
      <c r="G61" s="9">
        <v>9584.7531500000005</v>
      </c>
      <c r="H61" s="9"/>
      <c r="I61" s="9">
        <v>1</v>
      </c>
      <c r="J61" s="9">
        <v>42824376.390000001</v>
      </c>
    </row>
    <row r="62" spans="1:10" ht="21" x14ac:dyDescent="0.15">
      <c r="A62" s="6" t="s">
        <v>433</v>
      </c>
      <c r="B62" s="7" t="s">
        <v>434</v>
      </c>
      <c r="C62" s="9">
        <v>1</v>
      </c>
      <c r="D62" s="9">
        <v>94268.5</v>
      </c>
      <c r="E62" s="9">
        <v>55109.84</v>
      </c>
      <c r="F62" s="9">
        <v>5615.15</v>
      </c>
      <c r="G62" s="9">
        <v>33543.51</v>
      </c>
      <c r="H62" s="9"/>
      <c r="I62" s="9">
        <v>1</v>
      </c>
      <c r="J62" s="9">
        <v>1131222</v>
      </c>
    </row>
    <row r="63" spans="1:10" x14ac:dyDescent="0.15">
      <c r="A63" s="6" t="s">
        <v>435</v>
      </c>
      <c r="B63" s="7" t="s">
        <v>436</v>
      </c>
      <c r="C63" s="9">
        <v>10</v>
      </c>
      <c r="D63" s="9">
        <v>5000</v>
      </c>
      <c r="E63" s="9">
        <v>0</v>
      </c>
      <c r="F63" s="9">
        <v>5000</v>
      </c>
      <c r="G63" s="9">
        <v>0</v>
      </c>
      <c r="H63" s="9"/>
      <c r="I63" s="9">
        <v>1</v>
      </c>
      <c r="J63" s="9">
        <v>500000</v>
      </c>
    </row>
    <row r="64" spans="1:10" ht="24.95" customHeight="1" x14ac:dyDescent="0.15">
      <c r="A64" s="25" t="s">
        <v>362</v>
      </c>
      <c r="B64" s="25"/>
      <c r="C64" s="10" t="s">
        <v>255</v>
      </c>
      <c r="D64" s="10">
        <f>SUBTOTAL(9,D23:D63)</f>
        <v>1278939.6357300002</v>
      </c>
      <c r="E64" s="10" t="s">
        <v>255</v>
      </c>
      <c r="F64" s="10" t="s">
        <v>255</v>
      </c>
      <c r="G64" s="10" t="s">
        <v>255</v>
      </c>
      <c r="H64" s="10" t="s">
        <v>255</v>
      </c>
      <c r="I64" s="10" t="s">
        <v>255</v>
      </c>
      <c r="J64" s="10">
        <f>SUBTOTAL(9,J23:J63)</f>
        <v>60204370.659999996</v>
      </c>
    </row>
    <row r="65" spans="1:10" ht="24.95" customHeight="1" x14ac:dyDescent="0.15"/>
    <row r="66" spans="1:10" ht="24.95" customHeight="1" x14ac:dyDescent="0.15">
      <c r="A66" s="23" t="s">
        <v>336</v>
      </c>
      <c r="B66" s="23"/>
      <c r="C66" s="24" t="s">
        <v>118</v>
      </c>
      <c r="D66" s="24"/>
      <c r="E66" s="24"/>
      <c r="F66" s="24"/>
      <c r="G66" s="24"/>
      <c r="H66" s="24"/>
      <c r="I66" s="24"/>
      <c r="J66" s="24"/>
    </row>
    <row r="67" spans="1:10" ht="24.95" customHeight="1" x14ac:dyDescent="0.15">
      <c r="A67" s="23" t="s">
        <v>337</v>
      </c>
      <c r="B67" s="23"/>
      <c r="C67" s="24" t="s">
        <v>437</v>
      </c>
      <c r="D67" s="24"/>
      <c r="E67" s="24"/>
      <c r="F67" s="24"/>
      <c r="G67" s="24"/>
      <c r="H67" s="24"/>
      <c r="I67" s="24"/>
      <c r="J67" s="24"/>
    </row>
    <row r="68" spans="1:10" ht="24.95" customHeight="1" x14ac:dyDescent="0.15">
      <c r="A68" s="23" t="s">
        <v>339</v>
      </c>
      <c r="B68" s="23"/>
      <c r="C68" s="24" t="s">
        <v>311</v>
      </c>
      <c r="D68" s="24"/>
      <c r="E68" s="24"/>
      <c r="F68" s="24"/>
      <c r="G68" s="24"/>
      <c r="H68" s="24"/>
      <c r="I68" s="24"/>
      <c r="J68" s="24"/>
    </row>
    <row r="69" spans="1:10" ht="24.95" customHeight="1" x14ac:dyDescent="0.15">
      <c r="A69" s="15" t="s">
        <v>340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24.95" customHeight="1" x14ac:dyDescent="0.15"/>
    <row r="71" spans="1:10" ht="50.1" customHeight="1" x14ac:dyDescent="0.15">
      <c r="A71" s="20" t="s">
        <v>243</v>
      </c>
      <c r="B71" s="20" t="s">
        <v>341</v>
      </c>
      <c r="C71" s="20" t="s">
        <v>342</v>
      </c>
      <c r="D71" s="20" t="s">
        <v>343</v>
      </c>
      <c r="E71" s="20"/>
      <c r="F71" s="20"/>
      <c r="G71" s="20"/>
      <c r="H71" s="20" t="s">
        <v>344</v>
      </c>
      <c r="I71" s="20" t="s">
        <v>345</v>
      </c>
      <c r="J71" s="20" t="s">
        <v>346</v>
      </c>
    </row>
    <row r="72" spans="1:10" ht="50.1" customHeight="1" x14ac:dyDescent="0.15">
      <c r="A72" s="20"/>
      <c r="B72" s="20"/>
      <c r="C72" s="20"/>
      <c r="D72" s="20" t="s">
        <v>347</v>
      </c>
      <c r="E72" s="20" t="s">
        <v>95</v>
      </c>
      <c r="F72" s="20"/>
      <c r="G72" s="20"/>
      <c r="H72" s="20"/>
      <c r="I72" s="20"/>
      <c r="J72" s="20"/>
    </row>
    <row r="73" spans="1:10" ht="50.1" customHeight="1" x14ac:dyDescent="0.15">
      <c r="A73" s="20"/>
      <c r="B73" s="20"/>
      <c r="C73" s="20"/>
      <c r="D73" s="20"/>
      <c r="E73" s="6" t="s">
        <v>348</v>
      </c>
      <c r="F73" s="6" t="s">
        <v>349</v>
      </c>
      <c r="G73" s="6" t="s">
        <v>350</v>
      </c>
      <c r="H73" s="20"/>
      <c r="I73" s="20"/>
      <c r="J73" s="20"/>
    </row>
    <row r="74" spans="1:10" ht="24.95" customHeight="1" x14ac:dyDescent="0.15">
      <c r="A74" s="6" t="s">
        <v>252</v>
      </c>
      <c r="B74" s="6" t="s">
        <v>351</v>
      </c>
      <c r="C74" s="6" t="s">
        <v>352</v>
      </c>
      <c r="D74" s="6" t="s">
        <v>353</v>
      </c>
      <c r="E74" s="6" t="s">
        <v>354</v>
      </c>
      <c r="F74" s="6" t="s">
        <v>355</v>
      </c>
      <c r="G74" s="6" t="s">
        <v>356</v>
      </c>
      <c r="H74" s="6" t="s">
        <v>357</v>
      </c>
      <c r="I74" s="6" t="s">
        <v>358</v>
      </c>
      <c r="J74" s="6" t="s">
        <v>359</v>
      </c>
    </row>
    <row r="75" spans="1:10" x14ac:dyDescent="0.15">
      <c r="A75" s="6" t="s">
        <v>438</v>
      </c>
      <c r="B75" s="7" t="s">
        <v>439</v>
      </c>
      <c r="C75" s="9">
        <v>1</v>
      </c>
      <c r="D75" s="9">
        <v>26866</v>
      </c>
      <c r="E75" s="9">
        <v>9479.1299999999992</v>
      </c>
      <c r="F75" s="9">
        <v>2300</v>
      </c>
      <c r="G75" s="9">
        <v>15086.87</v>
      </c>
      <c r="H75" s="9"/>
      <c r="I75" s="9">
        <v>1</v>
      </c>
      <c r="J75" s="9">
        <v>322392</v>
      </c>
    </row>
    <row r="76" spans="1:10" ht="21" x14ac:dyDescent="0.15">
      <c r="A76" s="6" t="s">
        <v>440</v>
      </c>
      <c r="B76" s="7" t="s">
        <v>441</v>
      </c>
      <c r="C76" s="9">
        <v>57</v>
      </c>
      <c r="D76" s="9">
        <v>3519.4335000000001</v>
      </c>
      <c r="E76" s="9">
        <v>2163.9</v>
      </c>
      <c r="F76" s="9">
        <v>801.45349999999996</v>
      </c>
      <c r="G76" s="9">
        <v>554.08000000000004</v>
      </c>
      <c r="H76" s="9"/>
      <c r="I76" s="9">
        <v>1</v>
      </c>
      <c r="J76" s="9">
        <v>2407292.5099999998</v>
      </c>
    </row>
    <row r="77" spans="1:10" ht="24.95" customHeight="1" x14ac:dyDescent="0.15">
      <c r="A77" s="25" t="s">
        <v>362</v>
      </c>
      <c r="B77" s="25"/>
      <c r="C77" s="10" t="s">
        <v>255</v>
      </c>
      <c r="D77" s="10">
        <f>SUBTOTAL(9,D75:D76)</f>
        <v>30385.433499999999</v>
      </c>
      <c r="E77" s="10" t="s">
        <v>255</v>
      </c>
      <c r="F77" s="10" t="s">
        <v>255</v>
      </c>
      <c r="G77" s="10" t="s">
        <v>255</v>
      </c>
      <c r="H77" s="10" t="s">
        <v>255</v>
      </c>
      <c r="I77" s="10" t="s">
        <v>255</v>
      </c>
      <c r="J77" s="10">
        <f>SUBTOTAL(9,J75:J76)</f>
        <v>2729684.51</v>
      </c>
    </row>
    <row r="78" spans="1:10" ht="24.95" customHeight="1" x14ac:dyDescent="0.15"/>
    <row r="79" spans="1:10" ht="24.95" customHeight="1" x14ac:dyDescent="0.15">
      <c r="A79" s="23" t="s">
        <v>336</v>
      </c>
      <c r="B79" s="23"/>
      <c r="C79" s="24" t="s">
        <v>118</v>
      </c>
      <c r="D79" s="24"/>
      <c r="E79" s="24"/>
      <c r="F79" s="24"/>
      <c r="G79" s="24"/>
      <c r="H79" s="24"/>
      <c r="I79" s="24"/>
      <c r="J79" s="24"/>
    </row>
    <row r="80" spans="1:10" ht="24.95" customHeight="1" x14ac:dyDescent="0.15">
      <c r="A80" s="23" t="s">
        <v>337</v>
      </c>
      <c r="B80" s="23"/>
      <c r="C80" s="24" t="s">
        <v>363</v>
      </c>
      <c r="D80" s="24"/>
      <c r="E80" s="24"/>
      <c r="F80" s="24"/>
      <c r="G80" s="24"/>
      <c r="H80" s="24"/>
      <c r="I80" s="24"/>
      <c r="J80" s="24"/>
    </row>
    <row r="81" spans="1:10" ht="24.95" customHeight="1" x14ac:dyDescent="0.15">
      <c r="A81" s="23" t="s">
        <v>339</v>
      </c>
      <c r="B81" s="23"/>
      <c r="C81" s="24" t="s">
        <v>314</v>
      </c>
      <c r="D81" s="24"/>
      <c r="E81" s="24"/>
      <c r="F81" s="24"/>
      <c r="G81" s="24"/>
      <c r="H81" s="24"/>
      <c r="I81" s="24"/>
      <c r="J81" s="24"/>
    </row>
    <row r="82" spans="1:10" ht="24.95" customHeight="1" x14ac:dyDescent="0.15">
      <c r="A82" s="15" t="s">
        <v>340</v>
      </c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24.95" customHeight="1" x14ac:dyDescent="0.15"/>
    <row r="84" spans="1:10" ht="50.1" customHeight="1" x14ac:dyDescent="0.15">
      <c r="A84" s="20" t="s">
        <v>243</v>
      </c>
      <c r="B84" s="20" t="s">
        <v>341</v>
      </c>
      <c r="C84" s="20" t="s">
        <v>342</v>
      </c>
      <c r="D84" s="20" t="s">
        <v>343</v>
      </c>
      <c r="E84" s="20"/>
      <c r="F84" s="20"/>
      <c r="G84" s="20"/>
      <c r="H84" s="20" t="s">
        <v>344</v>
      </c>
      <c r="I84" s="20" t="s">
        <v>345</v>
      </c>
      <c r="J84" s="20" t="s">
        <v>346</v>
      </c>
    </row>
    <row r="85" spans="1:10" ht="50.1" customHeight="1" x14ac:dyDescent="0.15">
      <c r="A85" s="20"/>
      <c r="B85" s="20"/>
      <c r="C85" s="20"/>
      <c r="D85" s="20" t="s">
        <v>347</v>
      </c>
      <c r="E85" s="20" t="s">
        <v>95</v>
      </c>
      <c r="F85" s="20"/>
      <c r="G85" s="20"/>
      <c r="H85" s="20"/>
      <c r="I85" s="20"/>
      <c r="J85" s="20"/>
    </row>
    <row r="86" spans="1:10" ht="50.1" customHeight="1" x14ac:dyDescent="0.15">
      <c r="A86" s="20"/>
      <c r="B86" s="20"/>
      <c r="C86" s="20"/>
      <c r="D86" s="20"/>
      <c r="E86" s="6" t="s">
        <v>348</v>
      </c>
      <c r="F86" s="6" t="s">
        <v>349</v>
      </c>
      <c r="G86" s="6" t="s">
        <v>350</v>
      </c>
      <c r="H86" s="20"/>
      <c r="I86" s="20"/>
      <c r="J86" s="20"/>
    </row>
    <row r="87" spans="1:10" ht="24.95" customHeight="1" x14ac:dyDescent="0.15">
      <c r="A87" s="6" t="s">
        <v>252</v>
      </c>
      <c r="B87" s="6" t="s">
        <v>351</v>
      </c>
      <c r="C87" s="6" t="s">
        <v>352</v>
      </c>
      <c r="D87" s="6" t="s">
        <v>353</v>
      </c>
      <c r="E87" s="6" t="s">
        <v>354</v>
      </c>
      <c r="F87" s="6" t="s">
        <v>355</v>
      </c>
      <c r="G87" s="6" t="s">
        <v>356</v>
      </c>
      <c r="H87" s="6" t="s">
        <v>357</v>
      </c>
      <c r="I87" s="6" t="s">
        <v>358</v>
      </c>
      <c r="J87" s="6" t="s">
        <v>359</v>
      </c>
    </row>
    <row r="88" spans="1:10" ht="31.5" x14ac:dyDescent="0.15">
      <c r="A88" s="6" t="s">
        <v>351</v>
      </c>
      <c r="B88" s="7" t="s">
        <v>364</v>
      </c>
      <c r="C88" s="9">
        <v>1</v>
      </c>
      <c r="D88" s="9">
        <v>63598.13</v>
      </c>
      <c r="E88" s="9">
        <v>44087.87</v>
      </c>
      <c r="F88" s="9">
        <v>17470.86</v>
      </c>
      <c r="G88" s="9">
        <v>2039.4</v>
      </c>
      <c r="H88" s="9"/>
      <c r="I88" s="9">
        <v>1</v>
      </c>
      <c r="J88" s="9">
        <v>763177.56</v>
      </c>
    </row>
    <row r="89" spans="1:10" ht="31.5" x14ac:dyDescent="0.15">
      <c r="A89" s="6" t="s">
        <v>353</v>
      </c>
      <c r="B89" s="7" t="s">
        <v>365</v>
      </c>
      <c r="C89" s="9">
        <v>1</v>
      </c>
      <c r="D89" s="9">
        <v>66869.58</v>
      </c>
      <c r="E89" s="9">
        <v>46843.360000000001</v>
      </c>
      <c r="F89" s="9">
        <v>15267.62</v>
      </c>
      <c r="G89" s="9">
        <v>4758.6000000000004</v>
      </c>
      <c r="H89" s="9"/>
      <c r="I89" s="9">
        <v>1</v>
      </c>
      <c r="J89" s="9">
        <v>802434.96</v>
      </c>
    </row>
    <row r="90" spans="1:10" ht="31.5" x14ac:dyDescent="0.15">
      <c r="A90" s="6" t="s">
        <v>354</v>
      </c>
      <c r="B90" s="7" t="s">
        <v>366</v>
      </c>
      <c r="C90" s="9">
        <v>1</v>
      </c>
      <c r="D90" s="9">
        <v>72759.86</v>
      </c>
      <c r="E90" s="9">
        <v>49598.86</v>
      </c>
      <c r="F90" s="9">
        <v>16451.16</v>
      </c>
      <c r="G90" s="9">
        <v>6709.84</v>
      </c>
      <c r="H90" s="9"/>
      <c r="I90" s="9">
        <v>1</v>
      </c>
      <c r="J90" s="9">
        <v>873118.32</v>
      </c>
    </row>
    <row r="91" spans="1:10" x14ac:dyDescent="0.15">
      <c r="A91" s="6" t="s">
        <v>355</v>
      </c>
      <c r="B91" s="7" t="s">
        <v>367</v>
      </c>
      <c r="C91" s="9">
        <v>1</v>
      </c>
      <c r="D91" s="9">
        <v>34574</v>
      </c>
      <c r="E91" s="9">
        <v>13578.5</v>
      </c>
      <c r="F91" s="9">
        <v>8356</v>
      </c>
      <c r="G91" s="9">
        <v>12639.5</v>
      </c>
      <c r="H91" s="9"/>
      <c r="I91" s="9">
        <v>1</v>
      </c>
      <c r="J91" s="9">
        <v>414888</v>
      </c>
    </row>
    <row r="92" spans="1:10" ht="31.5" x14ac:dyDescent="0.15">
      <c r="A92" s="6" t="s">
        <v>356</v>
      </c>
      <c r="B92" s="7" t="s">
        <v>368</v>
      </c>
      <c r="C92" s="9">
        <v>1</v>
      </c>
      <c r="D92" s="9">
        <v>54558.75</v>
      </c>
      <c r="E92" s="9">
        <v>49598.86</v>
      </c>
      <c r="F92" s="9">
        <v>0</v>
      </c>
      <c r="G92" s="9">
        <v>4959.8900000000003</v>
      </c>
      <c r="H92" s="9"/>
      <c r="I92" s="9">
        <v>1</v>
      </c>
      <c r="J92" s="9">
        <v>654705</v>
      </c>
    </row>
    <row r="93" spans="1:10" ht="31.5" x14ac:dyDescent="0.15">
      <c r="A93" s="6" t="s">
        <v>357</v>
      </c>
      <c r="B93" s="7" t="s">
        <v>369</v>
      </c>
      <c r="C93" s="9">
        <v>1</v>
      </c>
      <c r="D93" s="9">
        <v>27910.54</v>
      </c>
      <c r="E93" s="9">
        <v>13578.5</v>
      </c>
      <c r="F93" s="9">
        <v>5712.19</v>
      </c>
      <c r="G93" s="9">
        <v>8619.85</v>
      </c>
      <c r="H93" s="9"/>
      <c r="I93" s="9">
        <v>1</v>
      </c>
      <c r="J93" s="9">
        <v>334926.48</v>
      </c>
    </row>
    <row r="94" spans="1:10" ht="31.5" x14ac:dyDescent="0.15">
      <c r="A94" s="6" t="s">
        <v>358</v>
      </c>
      <c r="B94" s="7" t="s">
        <v>370</v>
      </c>
      <c r="C94" s="9">
        <v>1</v>
      </c>
      <c r="D94" s="9">
        <v>53387.06</v>
      </c>
      <c r="E94" s="9">
        <v>49598.86</v>
      </c>
      <c r="F94" s="9">
        <v>3788.2</v>
      </c>
      <c r="G94" s="9">
        <v>0</v>
      </c>
      <c r="H94" s="9"/>
      <c r="I94" s="9">
        <v>1</v>
      </c>
      <c r="J94" s="9">
        <v>640644.72</v>
      </c>
    </row>
    <row r="95" spans="1:10" ht="31.5" x14ac:dyDescent="0.15">
      <c r="A95" s="6" t="s">
        <v>359</v>
      </c>
      <c r="B95" s="7" t="s">
        <v>371</v>
      </c>
      <c r="C95" s="9">
        <v>1</v>
      </c>
      <c r="D95" s="9">
        <v>53098.879999999997</v>
      </c>
      <c r="E95" s="9">
        <v>38680</v>
      </c>
      <c r="F95" s="9">
        <v>8423.48</v>
      </c>
      <c r="G95" s="9">
        <v>5995.4</v>
      </c>
      <c r="H95" s="9"/>
      <c r="I95" s="9">
        <v>1</v>
      </c>
      <c r="J95" s="9">
        <v>637186.56000000006</v>
      </c>
    </row>
    <row r="96" spans="1:10" x14ac:dyDescent="0.15">
      <c r="A96" s="6" t="s">
        <v>372</v>
      </c>
      <c r="B96" s="7" t="s">
        <v>373</v>
      </c>
      <c r="C96" s="9">
        <v>1</v>
      </c>
      <c r="D96" s="9">
        <v>43072.1</v>
      </c>
      <c r="E96" s="9">
        <v>13996.3</v>
      </c>
      <c r="F96" s="9">
        <v>15000.92</v>
      </c>
      <c r="G96" s="9">
        <v>14074.88</v>
      </c>
      <c r="H96" s="9"/>
      <c r="I96" s="9">
        <v>1</v>
      </c>
      <c r="J96" s="9">
        <v>516865.2</v>
      </c>
    </row>
    <row r="97" spans="1:10" x14ac:dyDescent="0.15">
      <c r="A97" s="6" t="s">
        <v>374</v>
      </c>
      <c r="B97" s="7" t="s">
        <v>375</v>
      </c>
      <c r="C97" s="9">
        <v>1</v>
      </c>
      <c r="D97" s="9">
        <v>43407.32</v>
      </c>
      <c r="E97" s="9">
        <v>19034.400000000001</v>
      </c>
      <c r="F97" s="9">
        <v>0</v>
      </c>
      <c r="G97" s="9">
        <v>24372.92</v>
      </c>
      <c r="H97" s="9"/>
      <c r="I97" s="9">
        <v>1</v>
      </c>
      <c r="J97" s="9">
        <v>520887.84</v>
      </c>
    </row>
    <row r="98" spans="1:10" x14ac:dyDescent="0.15">
      <c r="A98" s="6" t="s">
        <v>376</v>
      </c>
      <c r="B98" s="7" t="s">
        <v>377</v>
      </c>
      <c r="C98" s="9">
        <v>1</v>
      </c>
      <c r="D98" s="9">
        <v>38519.870000000003</v>
      </c>
      <c r="E98" s="9">
        <v>13996.3</v>
      </c>
      <c r="F98" s="9">
        <v>15227.52</v>
      </c>
      <c r="G98" s="9">
        <v>9296.0499999999993</v>
      </c>
      <c r="H98" s="9"/>
      <c r="I98" s="9">
        <v>1</v>
      </c>
      <c r="J98" s="9">
        <v>462238.44</v>
      </c>
    </row>
    <row r="99" spans="1:10" x14ac:dyDescent="0.15">
      <c r="A99" s="6" t="s">
        <v>378</v>
      </c>
      <c r="B99" s="7" t="s">
        <v>379</v>
      </c>
      <c r="C99" s="9">
        <v>1</v>
      </c>
      <c r="D99" s="9">
        <v>39122.35</v>
      </c>
      <c r="E99" s="9">
        <v>6998.15</v>
      </c>
      <c r="F99" s="9">
        <v>24812.7</v>
      </c>
      <c r="G99" s="9">
        <v>7311.5</v>
      </c>
      <c r="H99" s="9"/>
      <c r="I99" s="9">
        <v>1</v>
      </c>
      <c r="J99" s="9">
        <v>469468.2</v>
      </c>
    </row>
    <row r="100" spans="1:10" ht="21" x14ac:dyDescent="0.15">
      <c r="A100" s="6" t="s">
        <v>380</v>
      </c>
      <c r="B100" s="7" t="s">
        <v>381</v>
      </c>
      <c r="C100" s="9">
        <v>1</v>
      </c>
      <c r="D100" s="9">
        <v>29174.38</v>
      </c>
      <c r="E100" s="9">
        <v>9517.2000000000007</v>
      </c>
      <c r="F100" s="9">
        <v>10893.42</v>
      </c>
      <c r="G100" s="9">
        <v>8763.76</v>
      </c>
      <c r="H100" s="9"/>
      <c r="I100" s="9">
        <v>1</v>
      </c>
      <c r="J100" s="9">
        <v>350092.56</v>
      </c>
    </row>
    <row r="101" spans="1:10" x14ac:dyDescent="0.15">
      <c r="A101" s="6" t="s">
        <v>382</v>
      </c>
      <c r="B101" s="7" t="s">
        <v>383</v>
      </c>
      <c r="C101" s="9">
        <v>1</v>
      </c>
      <c r="D101" s="9">
        <v>14935.75</v>
      </c>
      <c r="E101" s="9">
        <v>11137.8</v>
      </c>
      <c r="F101" s="9">
        <v>1150</v>
      </c>
      <c r="G101" s="9">
        <v>2647.95</v>
      </c>
      <c r="H101" s="9"/>
      <c r="I101" s="9">
        <v>1</v>
      </c>
      <c r="J101" s="9">
        <v>179229</v>
      </c>
    </row>
    <row r="102" spans="1:10" ht="21" x14ac:dyDescent="0.15">
      <c r="A102" s="6" t="s">
        <v>384</v>
      </c>
      <c r="B102" s="7" t="s">
        <v>385</v>
      </c>
      <c r="C102" s="9">
        <v>1</v>
      </c>
      <c r="D102" s="9">
        <v>14537.7</v>
      </c>
      <c r="E102" s="9">
        <v>11613.45</v>
      </c>
      <c r="F102" s="9">
        <v>0</v>
      </c>
      <c r="G102" s="9">
        <v>2924.25</v>
      </c>
      <c r="H102" s="9"/>
      <c r="I102" s="9">
        <v>1</v>
      </c>
      <c r="J102" s="9">
        <v>174452.4</v>
      </c>
    </row>
    <row r="103" spans="1:10" x14ac:dyDescent="0.15">
      <c r="A103" s="6" t="s">
        <v>386</v>
      </c>
      <c r="B103" s="7" t="s">
        <v>387</v>
      </c>
      <c r="C103" s="9">
        <v>1</v>
      </c>
      <c r="D103" s="9">
        <v>19049.400000000001</v>
      </c>
      <c r="E103" s="9">
        <v>11613.45</v>
      </c>
      <c r="F103" s="9">
        <v>0</v>
      </c>
      <c r="G103" s="9">
        <v>7435.95</v>
      </c>
      <c r="H103" s="9"/>
      <c r="I103" s="9">
        <v>1</v>
      </c>
      <c r="J103" s="9">
        <v>228592.8</v>
      </c>
    </row>
    <row r="104" spans="1:10" x14ac:dyDescent="0.15">
      <c r="A104" s="6" t="s">
        <v>388</v>
      </c>
      <c r="B104" s="7" t="s">
        <v>389</v>
      </c>
      <c r="C104" s="9">
        <v>1</v>
      </c>
      <c r="D104" s="9">
        <v>13890</v>
      </c>
      <c r="E104" s="9">
        <v>7496.13</v>
      </c>
      <c r="F104" s="9">
        <v>0</v>
      </c>
      <c r="G104" s="9">
        <v>6393.87</v>
      </c>
      <c r="H104" s="9"/>
      <c r="I104" s="9">
        <v>1</v>
      </c>
      <c r="J104" s="9">
        <v>166680</v>
      </c>
    </row>
    <row r="105" spans="1:10" x14ac:dyDescent="0.15">
      <c r="A105" s="6" t="s">
        <v>390</v>
      </c>
      <c r="B105" s="7" t="s">
        <v>391</v>
      </c>
      <c r="C105" s="9">
        <v>1</v>
      </c>
      <c r="D105" s="9">
        <v>29545.25</v>
      </c>
      <c r="E105" s="9">
        <v>10861.5</v>
      </c>
      <c r="F105" s="9">
        <v>4898</v>
      </c>
      <c r="G105" s="9">
        <v>13785.75</v>
      </c>
      <c r="H105" s="9"/>
      <c r="I105" s="9">
        <v>1</v>
      </c>
      <c r="J105" s="9">
        <v>354543</v>
      </c>
    </row>
    <row r="106" spans="1:10" x14ac:dyDescent="0.15">
      <c r="A106" s="6" t="s">
        <v>392</v>
      </c>
      <c r="B106" s="7" t="s">
        <v>393</v>
      </c>
      <c r="C106" s="9">
        <v>2</v>
      </c>
      <c r="D106" s="9">
        <v>32259.38</v>
      </c>
      <c r="E106" s="9">
        <v>11613.45</v>
      </c>
      <c r="F106" s="9">
        <v>6150</v>
      </c>
      <c r="G106" s="9">
        <v>14495.93</v>
      </c>
      <c r="H106" s="9"/>
      <c r="I106" s="9">
        <v>1</v>
      </c>
      <c r="J106" s="9">
        <v>774225.12</v>
      </c>
    </row>
    <row r="107" spans="1:10" x14ac:dyDescent="0.15">
      <c r="A107" s="6" t="s">
        <v>394</v>
      </c>
      <c r="B107" s="7" t="s">
        <v>395</v>
      </c>
      <c r="C107" s="9">
        <v>2</v>
      </c>
      <c r="D107" s="9">
        <v>25191.52</v>
      </c>
      <c r="E107" s="9">
        <v>11362.8</v>
      </c>
      <c r="F107" s="9">
        <v>1150</v>
      </c>
      <c r="G107" s="9">
        <v>12678.72</v>
      </c>
      <c r="H107" s="9"/>
      <c r="I107" s="9">
        <v>1</v>
      </c>
      <c r="J107" s="9">
        <v>604596.47999999998</v>
      </c>
    </row>
    <row r="108" spans="1:10" x14ac:dyDescent="0.15">
      <c r="A108" s="6" t="s">
        <v>396</v>
      </c>
      <c r="B108" s="7" t="s">
        <v>397</v>
      </c>
      <c r="C108" s="9">
        <v>1</v>
      </c>
      <c r="D108" s="9">
        <v>25303.73</v>
      </c>
      <c r="E108" s="9">
        <v>13578.5</v>
      </c>
      <c r="F108" s="9">
        <v>3891.48</v>
      </c>
      <c r="G108" s="9">
        <v>7833.75</v>
      </c>
      <c r="H108" s="9"/>
      <c r="I108" s="9">
        <v>1</v>
      </c>
      <c r="J108" s="9">
        <v>303644.76</v>
      </c>
    </row>
    <row r="109" spans="1:10" x14ac:dyDescent="0.15">
      <c r="A109" s="6" t="s">
        <v>398</v>
      </c>
      <c r="B109" s="7" t="s">
        <v>399</v>
      </c>
      <c r="C109" s="9">
        <v>2.5</v>
      </c>
      <c r="D109" s="9">
        <v>13645.02</v>
      </c>
      <c r="E109" s="9">
        <v>9124.3799999999992</v>
      </c>
      <c r="F109" s="9">
        <v>350.94</v>
      </c>
      <c r="G109" s="9">
        <v>4169.7</v>
      </c>
      <c r="H109" s="9"/>
      <c r="I109" s="9">
        <v>1</v>
      </c>
      <c r="J109" s="9">
        <v>409350.6</v>
      </c>
    </row>
    <row r="110" spans="1:10" x14ac:dyDescent="0.15">
      <c r="A110" s="6" t="s">
        <v>400</v>
      </c>
      <c r="B110" s="7" t="s">
        <v>401</v>
      </c>
      <c r="C110" s="9">
        <v>1</v>
      </c>
      <c r="D110" s="9">
        <v>21806.55</v>
      </c>
      <c r="E110" s="9">
        <v>11112.15</v>
      </c>
      <c r="F110" s="9">
        <v>5681.4</v>
      </c>
      <c r="G110" s="9">
        <v>5013</v>
      </c>
      <c r="H110" s="9"/>
      <c r="I110" s="9">
        <v>1</v>
      </c>
      <c r="J110" s="9">
        <v>261678.6</v>
      </c>
    </row>
    <row r="111" spans="1:10" x14ac:dyDescent="0.15">
      <c r="A111" s="6" t="s">
        <v>402</v>
      </c>
      <c r="B111" s="7" t="s">
        <v>403</v>
      </c>
      <c r="C111" s="9">
        <v>1</v>
      </c>
      <c r="D111" s="9">
        <v>19929.060000000001</v>
      </c>
      <c r="E111" s="9">
        <v>11362.8</v>
      </c>
      <c r="F111" s="9">
        <v>2300</v>
      </c>
      <c r="G111" s="9">
        <v>6266.26</v>
      </c>
      <c r="H111" s="9"/>
      <c r="I111" s="9">
        <v>1</v>
      </c>
      <c r="J111" s="9">
        <v>239148.72</v>
      </c>
    </row>
    <row r="112" spans="1:10" x14ac:dyDescent="0.15">
      <c r="A112" s="6" t="s">
        <v>404</v>
      </c>
      <c r="B112" s="7" t="s">
        <v>405</v>
      </c>
      <c r="C112" s="9">
        <v>1</v>
      </c>
      <c r="D112" s="9">
        <v>18226.53</v>
      </c>
      <c r="E112" s="9">
        <v>13578.5</v>
      </c>
      <c r="F112" s="9">
        <v>470.03</v>
      </c>
      <c r="G112" s="9">
        <v>4178</v>
      </c>
      <c r="H112" s="9"/>
      <c r="I112" s="9">
        <v>1</v>
      </c>
      <c r="J112" s="9">
        <v>218718.36</v>
      </c>
    </row>
    <row r="113" spans="1:10" x14ac:dyDescent="0.15">
      <c r="A113" s="6" t="s">
        <v>406</v>
      </c>
      <c r="B113" s="7" t="s">
        <v>407</v>
      </c>
      <c r="C113" s="9">
        <v>2</v>
      </c>
      <c r="D113" s="9">
        <v>15958.05</v>
      </c>
      <c r="E113" s="9">
        <v>10861.5</v>
      </c>
      <c r="F113" s="9">
        <v>0</v>
      </c>
      <c r="G113" s="9">
        <v>5096.55</v>
      </c>
      <c r="H113" s="9"/>
      <c r="I113" s="9">
        <v>1</v>
      </c>
      <c r="J113" s="9">
        <v>382993.2</v>
      </c>
    </row>
    <row r="114" spans="1:10" x14ac:dyDescent="0.15">
      <c r="A114" s="6" t="s">
        <v>408</v>
      </c>
      <c r="B114" s="7" t="s">
        <v>409</v>
      </c>
      <c r="C114" s="9">
        <v>1</v>
      </c>
      <c r="D114" s="9">
        <v>22443.86</v>
      </c>
      <c r="E114" s="9">
        <v>9334.94</v>
      </c>
      <c r="F114" s="9">
        <v>2300</v>
      </c>
      <c r="G114" s="9">
        <v>10808.92</v>
      </c>
      <c r="H114" s="9"/>
      <c r="I114" s="9">
        <v>1</v>
      </c>
      <c r="J114" s="9">
        <v>269326.32</v>
      </c>
    </row>
    <row r="115" spans="1:10" ht="21" x14ac:dyDescent="0.15">
      <c r="A115" s="6" t="s">
        <v>410</v>
      </c>
      <c r="B115" s="7" t="s">
        <v>411</v>
      </c>
      <c r="C115" s="9">
        <v>1</v>
      </c>
      <c r="D115" s="9">
        <v>13890</v>
      </c>
      <c r="E115" s="9">
        <v>8361.06</v>
      </c>
      <c r="F115" s="9">
        <v>0</v>
      </c>
      <c r="G115" s="9">
        <v>5528.94</v>
      </c>
      <c r="H115" s="9"/>
      <c r="I115" s="9">
        <v>1</v>
      </c>
      <c r="J115" s="9">
        <v>166680</v>
      </c>
    </row>
    <row r="116" spans="1:10" x14ac:dyDescent="0.15">
      <c r="A116" s="6" t="s">
        <v>412</v>
      </c>
      <c r="B116" s="7" t="s">
        <v>413</v>
      </c>
      <c r="C116" s="9">
        <v>0.5</v>
      </c>
      <c r="D116" s="9">
        <v>13890</v>
      </c>
      <c r="E116" s="9">
        <v>7784.44</v>
      </c>
      <c r="F116" s="9">
        <v>0</v>
      </c>
      <c r="G116" s="9">
        <v>6105.56</v>
      </c>
      <c r="H116" s="9"/>
      <c r="I116" s="9">
        <v>1</v>
      </c>
      <c r="J116" s="9">
        <v>83340</v>
      </c>
    </row>
    <row r="117" spans="1:10" ht="21" x14ac:dyDescent="0.15">
      <c r="A117" s="6" t="s">
        <v>414</v>
      </c>
      <c r="B117" s="7" t="s">
        <v>415</v>
      </c>
      <c r="C117" s="9">
        <v>1</v>
      </c>
      <c r="D117" s="9">
        <v>20194.55</v>
      </c>
      <c r="E117" s="9">
        <v>7784.44</v>
      </c>
      <c r="F117" s="9">
        <v>5721.25</v>
      </c>
      <c r="G117" s="9">
        <v>6688.86</v>
      </c>
      <c r="H117" s="9"/>
      <c r="I117" s="9">
        <v>1</v>
      </c>
      <c r="J117" s="9">
        <v>242334.6</v>
      </c>
    </row>
    <row r="118" spans="1:10" ht="21" x14ac:dyDescent="0.15">
      <c r="A118" s="6" t="s">
        <v>416</v>
      </c>
      <c r="B118" s="7" t="s">
        <v>417</v>
      </c>
      <c r="C118" s="9">
        <v>0.5</v>
      </c>
      <c r="D118" s="9">
        <v>13890</v>
      </c>
      <c r="E118" s="9">
        <v>7784.44</v>
      </c>
      <c r="F118" s="9">
        <v>0</v>
      </c>
      <c r="G118" s="9">
        <v>6105.56</v>
      </c>
      <c r="H118" s="9"/>
      <c r="I118" s="9">
        <v>1</v>
      </c>
      <c r="J118" s="9">
        <v>83340</v>
      </c>
    </row>
    <row r="119" spans="1:10" x14ac:dyDescent="0.15">
      <c r="A119" s="6" t="s">
        <v>418</v>
      </c>
      <c r="B119" s="7" t="s">
        <v>419</v>
      </c>
      <c r="C119" s="9">
        <v>1</v>
      </c>
      <c r="D119" s="9">
        <v>13890</v>
      </c>
      <c r="E119" s="9">
        <v>7784.44</v>
      </c>
      <c r="F119" s="9">
        <v>0</v>
      </c>
      <c r="G119" s="9">
        <v>6105.56</v>
      </c>
      <c r="H119" s="9"/>
      <c r="I119" s="9">
        <v>1</v>
      </c>
      <c r="J119" s="9">
        <v>166680</v>
      </c>
    </row>
    <row r="120" spans="1:10" ht="21" x14ac:dyDescent="0.15">
      <c r="A120" s="6" t="s">
        <v>420</v>
      </c>
      <c r="B120" s="7" t="s">
        <v>421</v>
      </c>
      <c r="C120" s="9">
        <v>7</v>
      </c>
      <c r="D120" s="9">
        <v>13350.06</v>
      </c>
      <c r="E120" s="9">
        <v>6844.5</v>
      </c>
      <c r="F120" s="9">
        <v>400</v>
      </c>
      <c r="G120" s="9">
        <v>6105.56</v>
      </c>
      <c r="H120" s="9"/>
      <c r="I120" s="9">
        <v>1</v>
      </c>
      <c r="J120" s="9">
        <v>1121405.04</v>
      </c>
    </row>
    <row r="121" spans="1:10" x14ac:dyDescent="0.15">
      <c r="A121" s="6" t="s">
        <v>422</v>
      </c>
      <c r="B121" s="7" t="s">
        <v>423</v>
      </c>
      <c r="C121" s="9">
        <v>1</v>
      </c>
      <c r="D121" s="9">
        <v>56457.87</v>
      </c>
      <c r="E121" s="9">
        <v>13996.3</v>
      </c>
      <c r="F121" s="9">
        <v>13103.15</v>
      </c>
      <c r="G121" s="9">
        <v>29358.42</v>
      </c>
      <c r="H121" s="9"/>
      <c r="I121" s="9">
        <v>1</v>
      </c>
      <c r="J121" s="9">
        <v>677494.44</v>
      </c>
    </row>
    <row r="122" spans="1:10" x14ac:dyDescent="0.15">
      <c r="A122" s="6" t="s">
        <v>424</v>
      </c>
      <c r="B122" s="7" t="s">
        <v>425</v>
      </c>
      <c r="C122" s="9">
        <v>1</v>
      </c>
      <c r="D122" s="9">
        <v>28576.49</v>
      </c>
      <c r="E122" s="9">
        <v>6181.42</v>
      </c>
      <c r="F122" s="9">
        <v>13076.81</v>
      </c>
      <c r="G122" s="9">
        <v>9318.26</v>
      </c>
      <c r="H122" s="9"/>
      <c r="I122" s="9">
        <v>1</v>
      </c>
      <c r="J122" s="9">
        <v>342917.88</v>
      </c>
    </row>
    <row r="123" spans="1:10" x14ac:dyDescent="0.15">
      <c r="A123" s="6" t="s">
        <v>426</v>
      </c>
      <c r="B123" s="7" t="s">
        <v>427</v>
      </c>
      <c r="C123" s="9">
        <v>1</v>
      </c>
      <c r="D123" s="9">
        <v>24176.04</v>
      </c>
      <c r="E123" s="9">
        <v>11613.45</v>
      </c>
      <c r="F123" s="9">
        <v>3748.06</v>
      </c>
      <c r="G123" s="9">
        <v>8814.5300000000007</v>
      </c>
      <c r="H123" s="9"/>
      <c r="I123" s="9">
        <v>1</v>
      </c>
      <c r="J123" s="9">
        <v>290112.48</v>
      </c>
    </row>
    <row r="124" spans="1:10" x14ac:dyDescent="0.15">
      <c r="A124" s="6" t="s">
        <v>428</v>
      </c>
      <c r="B124" s="7" t="s">
        <v>429</v>
      </c>
      <c r="C124" s="9">
        <v>2</v>
      </c>
      <c r="D124" s="9">
        <v>20138.099999999999</v>
      </c>
      <c r="E124" s="9">
        <v>8361.07</v>
      </c>
      <c r="F124" s="9">
        <v>5469.07</v>
      </c>
      <c r="G124" s="9">
        <v>6307.96</v>
      </c>
      <c r="H124" s="9"/>
      <c r="I124" s="9">
        <v>1</v>
      </c>
      <c r="J124" s="9">
        <v>483314.4</v>
      </c>
    </row>
    <row r="125" spans="1:10" x14ac:dyDescent="0.15">
      <c r="A125" s="6" t="s">
        <v>430</v>
      </c>
      <c r="B125" s="7" t="s">
        <v>431</v>
      </c>
      <c r="C125" s="9">
        <v>0.5</v>
      </c>
      <c r="D125" s="9">
        <v>13890</v>
      </c>
      <c r="E125" s="9">
        <v>6844.5</v>
      </c>
      <c r="F125" s="9">
        <v>0</v>
      </c>
      <c r="G125" s="9">
        <v>7045.5</v>
      </c>
      <c r="H125" s="9"/>
      <c r="I125" s="9">
        <v>1</v>
      </c>
      <c r="J125" s="9">
        <v>83340</v>
      </c>
    </row>
    <row r="126" spans="1:10" ht="21" x14ac:dyDescent="0.15">
      <c r="A126" s="6" t="s">
        <v>432</v>
      </c>
      <c r="B126" s="7" t="s">
        <v>361</v>
      </c>
      <c r="C126" s="9">
        <v>88</v>
      </c>
      <c r="D126" s="9">
        <v>32414.831099999999</v>
      </c>
      <c r="E126" s="9">
        <v>24576.434099999999</v>
      </c>
      <c r="F126" s="9">
        <v>958.02</v>
      </c>
      <c r="G126" s="9">
        <v>6880.3770000000004</v>
      </c>
      <c r="H126" s="9"/>
      <c r="I126" s="9">
        <v>1</v>
      </c>
      <c r="J126" s="9">
        <v>34230061.640000001</v>
      </c>
    </row>
    <row r="127" spans="1:10" ht="21" x14ac:dyDescent="0.15">
      <c r="A127" s="6" t="s">
        <v>433</v>
      </c>
      <c r="B127" s="7" t="s">
        <v>434</v>
      </c>
      <c r="C127" s="9">
        <v>1</v>
      </c>
      <c r="D127" s="9">
        <v>94268.5</v>
      </c>
      <c r="E127" s="9">
        <v>55109.84</v>
      </c>
      <c r="F127" s="9">
        <v>5615.15</v>
      </c>
      <c r="G127" s="9">
        <v>33543.51</v>
      </c>
      <c r="H127" s="9"/>
      <c r="I127" s="9">
        <v>1</v>
      </c>
      <c r="J127" s="9">
        <v>1131222</v>
      </c>
    </row>
    <row r="128" spans="1:10" x14ac:dyDescent="0.15">
      <c r="A128" s="6" t="s">
        <v>435</v>
      </c>
      <c r="B128" s="7" t="s">
        <v>436</v>
      </c>
      <c r="C128" s="9">
        <v>10</v>
      </c>
      <c r="D128" s="9">
        <v>5000</v>
      </c>
      <c r="E128" s="9">
        <v>0</v>
      </c>
      <c r="F128" s="9">
        <v>5000</v>
      </c>
      <c r="G128" s="9">
        <v>0</v>
      </c>
      <c r="H128" s="9"/>
      <c r="I128" s="9">
        <v>1</v>
      </c>
      <c r="J128" s="9">
        <v>500000</v>
      </c>
    </row>
    <row r="129" spans="1:10" ht="24.95" customHeight="1" x14ac:dyDescent="0.15">
      <c r="A129" s="25" t="s">
        <v>362</v>
      </c>
      <c r="B129" s="25"/>
      <c r="C129" s="10" t="s">
        <v>255</v>
      </c>
      <c r="D129" s="10">
        <f>SUBTOTAL(9,D88:D128)</f>
        <v>1270801.0611000005</v>
      </c>
      <c r="E129" s="10" t="s">
        <v>255</v>
      </c>
      <c r="F129" s="10" t="s">
        <v>255</v>
      </c>
      <c r="G129" s="10" t="s">
        <v>255</v>
      </c>
      <c r="H129" s="10" t="s">
        <v>255</v>
      </c>
      <c r="I129" s="10" t="s">
        <v>255</v>
      </c>
      <c r="J129" s="10">
        <f>SUBTOTAL(9,J88:J128)</f>
        <v>51610055.68</v>
      </c>
    </row>
    <row r="130" spans="1:10" ht="24.95" customHeight="1" x14ac:dyDescent="0.15"/>
    <row r="131" spans="1:10" ht="24.95" customHeight="1" x14ac:dyDescent="0.15">
      <c r="A131" s="23" t="s">
        <v>336</v>
      </c>
      <c r="B131" s="23"/>
      <c r="C131" s="24" t="s">
        <v>118</v>
      </c>
      <c r="D131" s="24"/>
      <c r="E131" s="24"/>
      <c r="F131" s="24"/>
      <c r="G131" s="24"/>
      <c r="H131" s="24"/>
      <c r="I131" s="24"/>
      <c r="J131" s="24"/>
    </row>
    <row r="132" spans="1:10" ht="24.95" customHeight="1" x14ac:dyDescent="0.15">
      <c r="A132" s="23" t="s">
        <v>337</v>
      </c>
      <c r="B132" s="23"/>
      <c r="C132" s="24" t="s">
        <v>437</v>
      </c>
      <c r="D132" s="24"/>
      <c r="E132" s="24"/>
      <c r="F132" s="24"/>
      <c r="G132" s="24"/>
      <c r="H132" s="24"/>
      <c r="I132" s="24"/>
      <c r="J132" s="24"/>
    </row>
    <row r="133" spans="1:10" ht="24.95" customHeight="1" x14ac:dyDescent="0.15">
      <c r="A133" s="23" t="s">
        <v>339</v>
      </c>
      <c r="B133" s="23"/>
      <c r="C133" s="24" t="s">
        <v>314</v>
      </c>
      <c r="D133" s="24"/>
      <c r="E133" s="24"/>
      <c r="F133" s="24"/>
      <c r="G133" s="24"/>
      <c r="H133" s="24"/>
      <c r="I133" s="24"/>
      <c r="J133" s="24"/>
    </row>
    <row r="134" spans="1:10" ht="24.95" customHeight="1" x14ac:dyDescent="0.15">
      <c r="A134" s="15" t="s">
        <v>340</v>
      </c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24.95" customHeight="1" x14ac:dyDescent="0.15"/>
    <row r="136" spans="1:10" ht="50.1" customHeight="1" x14ac:dyDescent="0.15">
      <c r="A136" s="20" t="s">
        <v>243</v>
      </c>
      <c r="B136" s="20" t="s">
        <v>341</v>
      </c>
      <c r="C136" s="20" t="s">
        <v>342</v>
      </c>
      <c r="D136" s="20" t="s">
        <v>343</v>
      </c>
      <c r="E136" s="20"/>
      <c r="F136" s="20"/>
      <c r="G136" s="20"/>
      <c r="H136" s="20" t="s">
        <v>344</v>
      </c>
      <c r="I136" s="20" t="s">
        <v>345</v>
      </c>
      <c r="J136" s="20" t="s">
        <v>346</v>
      </c>
    </row>
    <row r="137" spans="1:10" ht="50.1" customHeight="1" x14ac:dyDescent="0.15">
      <c r="A137" s="20"/>
      <c r="B137" s="20"/>
      <c r="C137" s="20"/>
      <c r="D137" s="20" t="s">
        <v>347</v>
      </c>
      <c r="E137" s="20" t="s">
        <v>95</v>
      </c>
      <c r="F137" s="20"/>
      <c r="G137" s="20"/>
      <c r="H137" s="20"/>
      <c r="I137" s="20"/>
      <c r="J137" s="20"/>
    </row>
    <row r="138" spans="1:10" ht="50.1" customHeight="1" x14ac:dyDescent="0.15">
      <c r="A138" s="20"/>
      <c r="B138" s="20"/>
      <c r="C138" s="20"/>
      <c r="D138" s="20"/>
      <c r="E138" s="6" t="s">
        <v>348</v>
      </c>
      <c r="F138" s="6" t="s">
        <v>349</v>
      </c>
      <c r="G138" s="6" t="s">
        <v>350</v>
      </c>
      <c r="H138" s="20"/>
      <c r="I138" s="20"/>
      <c r="J138" s="20"/>
    </row>
    <row r="139" spans="1:10" ht="24.95" customHeight="1" x14ac:dyDescent="0.15">
      <c r="A139" s="6" t="s">
        <v>252</v>
      </c>
      <c r="B139" s="6" t="s">
        <v>351</v>
      </c>
      <c r="C139" s="6" t="s">
        <v>352</v>
      </c>
      <c r="D139" s="6" t="s">
        <v>353</v>
      </c>
      <c r="E139" s="6" t="s">
        <v>354</v>
      </c>
      <c r="F139" s="6" t="s">
        <v>355</v>
      </c>
      <c r="G139" s="6" t="s">
        <v>356</v>
      </c>
      <c r="H139" s="6" t="s">
        <v>357</v>
      </c>
      <c r="I139" s="6" t="s">
        <v>358</v>
      </c>
      <c r="J139" s="6" t="s">
        <v>359</v>
      </c>
    </row>
    <row r="140" spans="1:10" x14ac:dyDescent="0.15">
      <c r="A140" s="6" t="s">
        <v>438</v>
      </c>
      <c r="B140" s="7" t="s">
        <v>439</v>
      </c>
      <c r="C140" s="9">
        <v>1</v>
      </c>
      <c r="D140" s="9">
        <v>26866</v>
      </c>
      <c r="E140" s="9">
        <v>9479.1299999999992</v>
      </c>
      <c r="F140" s="9">
        <v>2300</v>
      </c>
      <c r="G140" s="9">
        <v>15086.87</v>
      </c>
      <c r="H140" s="9"/>
      <c r="I140" s="9">
        <v>1</v>
      </c>
      <c r="J140" s="9">
        <v>322392</v>
      </c>
    </row>
    <row r="141" spans="1:10" ht="21" x14ac:dyDescent="0.15">
      <c r="A141" s="6" t="s">
        <v>440</v>
      </c>
      <c r="B141" s="7" t="s">
        <v>441</v>
      </c>
      <c r="C141" s="9">
        <v>57</v>
      </c>
      <c r="D141" s="9">
        <v>2788.44</v>
      </c>
      <c r="E141" s="9">
        <v>2163.9</v>
      </c>
      <c r="F141" s="9">
        <v>70.459999999999994</v>
      </c>
      <c r="G141" s="9">
        <v>554.08000000000004</v>
      </c>
      <c r="H141" s="9"/>
      <c r="I141" s="9">
        <v>1</v>
      </c>
      <c r="J141" s="9">
        <v>1907292.96</v>
      </c>
    </row>
    <row r="142" spans="1:10" ht="24.95" customHeight="1" x14ac:dyDescent="0.15">
      <c r="A142" s="25" t="s">
        <v>362</v>
      </c>
      <c r="B142" s="25"/>
      <c r="C142" s="10" t="s">
        <v>255</v>
      </c>
      <c r="D142" s="10">
        <f>SUBTOTAL(9,D140:D141)</f>
        <v>29654.44</v>
      </c>
      <c r="E142" s="10" t="s">
        <v>255</v>
      </c>
      <c r="F142" s="10" t="s">
        <v>255</v>
      </c>
      <c r="G142" s="10" t="s">
        <v>255</v>
      </c>
      <c r="H142" s="10" t="s">
        <v>255</v>
      </c>
      <c r="I142" s="10" t="s">
        <v>255</v>
      </c>
      <c r="J142" s="10">
        <f>SUBTOTAL(9,J140:J141)</f>
        <v>2229684.96</v>
      </c>
    </row>
    <row r="143" spans="1:10" ht="24.95" customHeight="1" x14ac:dyDescent="0.15"/>
    <row r="144" spans="1:10" ht="24.95" customHeight="1" x14ac:dyDescent="0.15">
      <c r="A144" s="23" t="s">
        <v>336</v>
      </c>
      <c r="B144" s="23"/>
      <c r="C144" s="24" t="s">
        <v>118</v>
      </c>
      <c r="D144" s="24"/>
      <c r="E144" s="24"/>
      <c r="F144" s="24"/>
      <c r="G144" s="24"/>
      <c r="H144" s="24"/>
      <c r="I144" s="24"/>
      <c r="J144" s="24"/>
    </row>
    <row r="145" spans="1:10" ht="24.95" customHeight="1" x14ac:dyDescent="0.15">
      <c r="A145" s="23" t="s">
        <v>337</v>
      </c>
      <c r="B145" s="23"/>
      <c r="C145" s="24" t="s">
        <v>363</v>
      </c>
      <c r="D145" s="24"/>
      <c r="E145" s="24"/>
      <c r="F145" s="24"/>
      <c r="G145" s="24"/>
      <c r="H145" s="24"/>
      <c r="I145" s="24"/>
      <c r="J145" s="24"/>
    </row>
    <row r="146" spans="1:10" ht="24.95" customHeight="1" x14ac:dyDescent="0.15">
      <c r="A146" s="23" t="s">
        <v>339</v>
      </c>
      <c r="B146" s="23"/>
      <c r="C146" s="24" t="s">
        <v>317</v>
      </c>
      <c r="D146" s="24"/>
      <c r="E146" s="24"/>
      <c r="F146" s="24"/>
      <c r="G146" s="24"/>
      <c r="H146" s="24"/>
      <c r="I146" s="24"/>
      <c r="J146" s="24"/>
    </row>
    <row r="147" spans="1:10" ht="24.95" customHeight="1" x14ac:dyDescent="0.15">
      <c r="A147" s="15" t="s">
        <v>340</v>
      </c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24.95" customHeight="1" x14ac:dyDescent="0.15"/>
    <row r="149" spans="1:10" ht="50.1" customHeight="1" x14ac:dyDescent="0.15">
      <c r="A149" s="20" t="s">
        <v>243</v>
      </c>
      <c r="B149" s="20" t="s">
        <v>341</v>
      </c>
      <c r="C149" s="20" t="s">
        <v>342</v>
      </c>
      <c r="D149" s="20" t="s">
        <v>343</v>
      </c>
      <c r="E149" s="20"/>
      <c r="F149" s="20"/>
      <c r="G149" s="20"/>
      <c r="H149" s="20" t="s">
        <v>344</v>
      </c>
      <c r="I149" s="20" t="s">
        <v>345</v>
      </c>
      <c r="J149" s="20" t="s">
        <v>346</v>
      </c>
    </row>
    <row r="150" spans="1:10" ht="50.1" customHeight="1" x14ac:dyDescent="0.15">
      <c r="A150" s="20"/>
      <c r="B150" s="20"/>
      <c r="C150" s="20"/>
      <c r="D150" s="20" t="s">
        <v>347</v>
      </c>
      <c r="E150" s="20" t="s">
        <v>95</v>
      </c>
      <c r="F150" s="20"/>
      <c r="G150" s="20"/>
      <c r="H150" s="20"/>
      <c r="I150" s="20"/>
      <c r="J150" s="20"/>
    </row>
    <row r="151" spans="1:10" ht="50.1" customHeight="1" x14ac:dyDescent="0.15">
      <c r="A151" s="20"/>
      <c r="B151" s="20"/>
      <c r="C151" s="20"/>
      <c r="D151" s="20"/>
      <c r="E151" s="6" t="s">
        <v>348</v>
      </c>
      <c r="F151" s="6" t="s">
        <v>349</v>
      </c>
      <c r="G151" s="6" t="s">
        <v>350</v>
      </c>
      <c r="H151" s="20"/>
      <c r="I151" s="20"/>
      <c r="J151" s="20"/>
    </row>
    <row r="152" spans="1:10" ht="24.95" customHeight="1" x14ac:dyDescent="0.15">
      <c r="A152" s="6" t="s">
        <v>252</v>
      </c>
      <c r="B152" s="6" t="s">
        <v>351</v>
      </c>
      <c r="C152" s="6" t="s">
        <v>352</v>
      </c>
      <c r="D152" s="6" t="s">
        <v>353</v>
      </c>
      <c r="E152" s="6" t="s">
        <v>354</v>
      </c>
      <c r="F152" s="6" t="s">
        <v>355</v>
      </c>
      <c r="G152" s="6" t="s">
        <v>356</v>
      </c>
      <c r="H152" s="6" t="s">
        <v>357</v>
      </c>
      <c r="I152" s="6" t="s">
        <v>358</v>
      </c>
      <c r="J152" s="6" t="s">
        <v>359</v>
      </c>
    </row>
    <row r="153" spans="1:10" ht="31.5" x14ac:dyDescent="0.15">
      <c r="A153" s="6" t="s">
        <v>351</v>
      </c>
      <c r="B153" s="7" t="s">
        <v>364</v>
      </c>
      <c r="C153" s="9">
        <v>1</v>
      </c>
      <c r="D153" s="9">
        <v>63598.13</v>
      </c>
      <c r="E153" s="9">
        <v>44087.87</v>
      </c>
      <c r="F153" s="9">
        <v>17470.86</v>
      </c>
      <c r="G153" s="9">
        <v>2039.4</v>
      </c>
      <c r="H153" s="9"/>
      <c r="I153" s="9">
        <v>1</v>
      </c>
      <c r="J153" s="9">
        <v>763177.56</v>
      </c>
    </row>
    <row r="154" spans="1:10" ht="31.5" x14ac:dyDescent="0.15">
      <c r="A154" s="6" t="s">
        <v>353</v>
      </c>
      <c r="B154" s="7" t="s">
        <v>365</v>
      </c>
      <c r="C154" s="9">
        <v>1</v>
      </c>
      <c r="D154" s="9">
        <v>66869.58</v>
      </c>
      <c r="E154" s="9">
        <v>46843.360000000001</v>
      </c>
      <c r="F154" s="9">
        <v>15267.62</v>
      </c>
      <c r="G154" s="9">
        <v>4758.6000000000004</v>
      </c>
      <c r="H154" s="9"/>
      <c r="I154" s="9">
        <v>1</v>
      </c>
      <c r="J154" s="9">
        <v>802434.96</v>
      </c>
    </row>
    <row r="155" spans="1:10" ht="31.5" x14ac:dyDescent="0.15">
      <c r="A155" s="6" t="s">
        <v>354</v>
      </c>
      <c r="B155" s="7" t="s">
        <v>366</v>
      </c>
      <c r="C155" s="9">
        <v>1</v>
      </c>
      <c r="D155" s="9">
        <v>72759.86</v>
      </c>
      <c r="E155" s="9">
        <v>49598.86</v>
      </c>
      <c r="F155" s="9">
        <v>16451.16</v>
      </c>
      <c r="G155" s="9">
        <v>6709.84</v>
      </c>
      <c r="H155" s="9"/>
      <c r="I155" s="9">
        <v>1</v>
      </c>
      <c r="J155" s="9">
        <v>873118.32</v>
      </c>
    </row>
    <row r="156" spans="1:10" x14ac:dyDescent="0.15">
      <c r="A156" s="6" t="s">
        <v>355</v>
      </c>
      <c r="B156" s="7" t="s">
        <v>367</v>
      </c>
      <c r="C156" s="9">
        <v>1</v>
      </c>
      <c r="D156" s="9">
        <v>34574</v>
      </c>
      <c r="E156" s="9">
        <v>13578.5</v>
      </c>
      <c r="F156" s="9">
        <v>8356</v>
      </c>
      <c r="G156" s="9">
        <v>12639.5</v>
      </c>
      <c r="H156" s="9"/>
      <c r="I156" s="9">
        <v>1</v>
      </c>
      <c r="J156" s="9">
        <v>414888</v>
      </c>
    </row>
    <row r="157" spans="1:10" ht="31.5" x14ac:dyDescent="0.15">
      <c r="A157" s="6" t="s">
        <v>356</v>
      </c>
      <c r="B157" s="7" t="s">
        <v>368</v>
      </c>
      <c r="C157" s="9">
        <v>1</v>
      </c>
      <c r="D157" s="9">
        <v>54558.75</v>
      </c>
      <c r="E157" s="9">
        <v>49598.86</v>
      </c>
      <c r="F157" s="9">
        <v>0</v>
      </c>
      <c r="G157" s="9">
        <v>4959.8900000000003</v>
      </c>
      <c r="H157" s="9"/>
      <c r="I157" s="9">
        <v>1</v>
      </c>
      <c r="J157" s="9">
        <v>654705</v>
      </c>
    </row>
    <row r="158" spans="1:10" ht="31.5" x14ac:dyDescent="0.15">
      <c r="A158" s="6" t="s">
        <v>357</v>
      </c>
      <c r="B158" s="7" t="s">
        <v>369</v>
      </c>
      <c r="C158" s="9">
        <v>1</v>
      </c>
      <c r="D158" s="9">
        <v>27910.54</v>
      </c>
      <c r="E158" s="9">
        <v>13578.5</v>
      </c>
      <c r="F158" s="9">
        <v>5712.19</v>
      </c>
      <c r="G158" s="9">
        <v>8619.85</v>
      </c>
      <c r="H158" s="9"/>
      <c r="I158" s="9">
        <v>1</v>
      </c>
      <c r="J158" s="9">
        <v>334926.48</v>
      </c>
    </row>
    <row r="159" spans="1:10" ht="31.5" x14ac:dyDescent="0.15">
      <c r="A159" s="6" t="s">
        <v>358</v>
      </c>
      <c r="B159" s="7" t="s">
        <v>370</v>
      </c>
      <c r="C159" s="9">
        <v>1</v>
      </c>
      <c r="D159" s="9">
        <v>53387.06</v>
      </c>
      <c r="E159" s="9">
        <v>49598.86</v>
      </c>
      <c r="F159" s="9">
        <v>3788.2</v>
      </c>
      <c r="G159" s="9">
        <v>0</v>
      </c>
      <c r="H159" s="9"/>
      <c r="I159" s="9">
        <v>1</v>
      </c>
      <c r="J159" s="9">
        <v>640644.72</v>
      </c>
    </row>
    <row r="160" spans="1:10" ht="31.5" x14ac:dyDescent="0.15">
      <c r="A160" s="6" t="s">
        <v>359</v>
      </c>
      <c r="B160" s="7" t="s">
        <v>371</v>
      </c>
      <c r="C160" s="9">
        <v>1</v>
      </c>
      <c r="D160" s="9">
        <v>53098.879999999997</v>
      </c>
      <c r="E160" s="9">
        <v>38680</v>
      </c>
      <c r="F160" s="9">
        <v>8423.48</v>
      </c>
      <c r="G160" s="9">
        <v>5995.4</v>
      </c>
      <c r="H160" s="9"/>
      <c r="I160" s="9">
        <v>1</v>
      </c>
      <c r="J160" s="9">
        <v>637186.56000000006</v>
      </c>
    </row>
    <row r="161" spans="1:10" x14ac:dyDescent="0.15">
      <c r="A161" s="6" t="s">
        <v>372</v>
      </c>
      <c r="B161" s="7" t="s">
        <v>373</v>
      </c>
      <c r="C161" s="9">
        <v>1</v>
      </c>
      <c r="D161" s="9">
        <v>43072.1</v>
      </c>
      <c r="E161" s="9">
        <v>13996.3</v>
      </c>
      <c r="F161" s="9">
        <v>15000.92</v>
      </c>
      <c r="G161" s="9">
        <v>14074.88</v>
      </c>
      <c r="H161" s="9"/>
      <c r="I161" s="9">
        <v>1</v>
      </c>
      <c r="J161" s="9">
        <v>516865.2</v>
      </c>
    </row>
    <row r="162" spans="1:10" x14ac:dyDescent="0.15">
      <c r="A162" s="6" t="s">
        <v>374</v>
      </c>
      <c r="B162" s="7" t="s">
        <v>375</v>
      </c>
      <c r="C162" s="9">
        <v>1</v>
      </c>
      <c r="D162" s="9">
        <v>43407.32</v>
      </c>
      <c r="E162" s="9">
        <v>19034.400000000001</v>
      </c>
      <c r="F162" s="9">
        <v>0</v>
      </c>
      <c r="G162" s="9">
        <v>24372.92</v>
      </c>
      <c r="H162" s="9"/>
      <c r="I162" s="9">
        <v>1</v>
      </c>
      <c r="J162" s="9">
        <v>520887.84</v>
      </c>
    </row>
    <row r="163" spans="1:10" x14ac:dyDescent="0.15">
      <c r="A163" s="6" t="s">
        <v>376</v>
      </c>
      <c r="B163" s="7" t="s">
        <v>377</v>
      </c>
      <c r="C163" s="9">
        <v>1</v>
      </c>
      <c r="D163" s="9">
        <v>38519.870000000003</v>
      </c>
      <c r="E163" s="9">
        <v>13996.3</v>
      </c>
      <c r="F163" s="9">
        <v>15227.52</v>
      </c>
      <c r="G163" s="9">
        <v>9296.0499999999993</v>
      </c>
      <c r="H163" s="9"/>
      <c r="I163" s="9">
        <v>1</v>
      </c>
      <c r="J163" s="9">
        <v>462238.44</v>
      </c>
    </row>
    <row r="164" spans="1:10" x14ac:dyDescent="0.15">
      <c r="A164" s="6" t="s">
        <v>378</v>
      </c>
      <c r="B164" s="7" t="s">
        <v>379</v>
      </c>
      <c r="C164" s="9">
        <v>1</v>
      </c>
      <c r="D164" s="9">
        <v>39122.35</v>
      </c>
      <c r="E164" s="9">
        <v>6998.15</v>
      </c>
      <c r="F164" s="9">
        <v>24812.7</v>
      </c>
      <c r="G164" s="9">
        <v>7311.5</v>
      </c>
      <c r="H164" s="9"/>
      <c r="I164" s="9">
        <v>1</v>
      </c>
      <c r="J164" s="9">
        <v>469468.2</v>
      </c>
    </row>
    <row r="165" spans="1:10" ht="21" x14ac:dyDescent="0.15">
      <c r="A165" s="6" t="s">
        <v>380</v>
      </c>
      <c r="B165" s="7" t="s">
        <v>381</v>
      </c>
      <c r="C165" s="9">
        <v>1</v>
      </c>
      <c r="D165" s="9">
        <v>29174.38</v>
      </c>
      <c r="E165" s="9">
        <v>9517.2000000000007</v>
      </c>
      <c r="F165" s="9">
        <v>10893.42</v>
      </c>
      <c r="G165" s="9">
        <v>8763.76</v>
      </c>
      <c r="H165" s="9"/>
      <c r="I165" s="9">
        <v>1</v>
      </c>
      <c r="J165" s="9">
        <v>350092.56</v>
      </c>
    </row>
    <row r="166" spans="1:10" x14ac:dyDescent="0.15">
      <c r="A166" s="6" t="s">
        <v>382</v>
      </c>
      <c r="B166" s="7" t="s">
        <v>383</v>
      </c>
      <c r="C166" s="9">
        <v>1</v>
      </c>
      <c r="D166" s="9">
        <v>14935.75</v>
      </c>
      <c r="E166" s="9">
        <v>11137.8</v>
      </c>
      <c r="F166" s="9">
        <v>1150</v>
      </c>
      <c r="G166" s="9">
        <v>2647.95</v>
      </c>
      <c r="H166" s="9"/>
      <c r="I166" s="9">
        <v>1</v>
      </c>
      <c r="J166" s="9">
        <v>179229</v>
      </c>
    </row>
    <row r="167" spans="1:10" ht="21" x14ac:dyDescent="0.15">
      <c r="A167" s="6" t="s">
        <v>384</v>
      </c>
      <c r="B167" s="7" t="s">
        <v>385</v>
      </c>
      <c r="C167" s="9">
        <v>1</v>
      </c>
      <c r="D167" s="9">
        <v>14537.7</v>
      </c>
      <c r="E167" s="9">
        <v>11613.45</v>
      </c>
      <c r="F167" s="9">
        <v>0</v>
      </c>
      <c r="G167" s="9">
        <v>2924.25</v>
      </c>
      <c r="H167" s="9"/>
      <c r="I167" s="9">
        <v>1</v>
      </c>
      <c r="J167" s="9">
        <v>174452.4</v>
      </c>
    </row>
    <row r="168" spans="1:10" x14ac:dyDescent="0.15">
      <c r="A168" s="6" t="s">
        <v>386</v>
      </c>
      <c r="B168" s="7" t="s">
        <v>387</v>
      </c>
      <c r="C168" s="9">
        <v>1</v>
      </c>
      <c r="D168" s="9">
        <v>19049.400000000001</v>
      </c>
      <c r="E168" s="9">
        <v>11613.45</v>
      </c>
      <c r="F168" s="9">
        <v>0</v>
      </c>
      <c r="G168" s="9">
        <v>7435.95</v>
      </c>
      <c r="H168" s="9"/>
      <c r="I168" s="9">
        <v>1</v>
      </c>
      <c r="J168" s="9">
        <v>228592.8</v>
      </c>
    </row>
    <row r="169" spans="1:10" x14ac:dyDescent="0.15">
      <c r="A169" s="6" t="s">
        <v>388</v>
      </c>
      <c r="B169" s="7" t="s">
        <v>389</v>
      </c>
      <c r="C169" s="9">
        <v>1</v>
      </c>
      <c r="D169" s="9">
        <v>13890</v>
      </c>
      <c r="E169" s="9">
        <v>7496.13</v>
      </c>
      <c r="F169" s="9">
        <v>0</v>
      </c>
      <c r="G169" s="9">
        <v>6393.87</v>
      </c>
      <c r="H169" s="9"/>
      <c r="I169" s="9">
        <v>1</v>
      </c>
      <c r="J169" s="9">
        <v>166680</v>
      </c>
    </row>
    <row r="170" spans="1:10" x14ac:dyDescent="0.15">
      <c r="A170" s="6" t="s">
        <v>390</v>
      </c>
      <c r="B170" s="7" t="s">
        <v>391</v>
      </c>
      <c r="C170" s="9">
        <v>1</v>
      </c>
      <c r="D170" s="9">
        <v>29545.25</v>
      </c>
      <c r="E170" s="9">
        <v>10861.5</v>
      </c>
      <c r="F170" s="9">
        <v>4898</v>
      </c>
      <c r="G170" s="9">
        <v>13785.75</v>
      </c>
      <c r="H170" s="9"/>
      <c r="I170" s="9">
        <v>1</v>
      </c>
      <c r="J170" s="9">
        <v>354543</v>
      </c>
    </row>
    <row r="171" spans="1:10" x14ac:dyDescent="0.15">
      <c r="A171" s="6" t="s">
        <v>392</v>
      </c>
      <c r="B171" s="7" t="s">
        <v>393</v>
      </c>
      <c r="C171" s="9">
        <v>2</v>
      </c>
      <c r="D171" s="9">
        <v>32259.38</v>
      </c>
      <c r="E171" s="9">
        <v>11613.45</v>
      </c>
      <c r="F171" s="9">
        <v>6150</v>
      </c>
      <c r="G171" s="9">
        <v>14495.93</v>
      </c>
      <c r="H171" s="9"/>
      <c r="I171" s="9">
        <v>1</v>
      </c>
      <c r="J171" s="9">
        <v>774225.12</v>
      </c>
    </row>
    <row r="172" spans="1:10" x14ac:dyDescent="0.15">
      <c r="A172" s="6" t="s">
        <v>394</v>
      </c>
      <c r="B172" s="7" t="s">
        <v>395</v>
      </c>
      <c r="C172" s="9">
        <v>2</v>
      </c>
      <c r="D172" s="9">
        <v>25191.52</v>
      </c>
      <c r="E172" s="9">
        <v>11362.8</v>
      </c>
      <c r="F172" s="9">
        <v>1150</v>
      </c>
      <c r="G172" s="9">
        <v>12678.72</v>
      </c>
      <c r="H172" s="9"/>
      <c r="I172" s="9">
        <v>1</v>
      </c>
      <c r="J172" s="9">
        <v>604596.47999999998</v>
      </c>
    </row>
    <row r="173" spans="1:10" x14ac:dyDescent="0.15">
      <c r="A173" s="6" t="s">
        <v>396</v>
      </c>
      <c r="B173" s="7" t="s">
        <v>397</v>
      </c>
      <c r="C173" s="9">
        <v>1</v>
      </c>
      <c r="D173" s="9">
        <v>25303.73</v>
      </c>
      <c r="E173" s="9">
        <v>13578.5</v>
      </c>
      <c r="F173" s="9">
        <v>3891.48</v>
      </c>
      <c r="G173" s="9">
        <v>7833.75</v>
      </c>
      <c r="H173" s="9"/>
      <c r="I173" s="9">
        <v>1</v>
      </c>
      <c r="J173" s="9">
        <v>303644.76</v>
      </c>
    </row>
    <row r="174" spans="1:10" x14ac:dyDescent="0.15">
      <c r="A174" s="6" t="s">
        <v>398</v>
      </c>
      <c r="B174" s="7" t="s">
        <v>399</v>
      </c>
      <c r="C174" s="9">
        <v>2.5</v>
      </c>
      <c r="D174" s="9">
        <v>13645.02</v>
      </c>
      <c r="E174" s="9">
        <v>9124.3799999999992</v>
      </c>
      <c r="F174" s="9">
        <v>350.94</v>
      </c>
      <c r="G174" s="9">
        <v>4169.7</v>
      </c>
      <c r="H174" s="9"/>
      <c r="I174" s="9">
        <v>1</v>
      </c>
      <c r="J174" s="9">
        <v>409350.6</v>
      </c>
    </row>
    <row r="175" spans="1:10" x14ac:dyDescent="0.15">
      <c r="A175" s="6" t="s">
        <v>400</v>
      </c>
      <c r="B175" s="7" t="s">
        <v>401</v>
      </c>
      <c r="C175" s="9">
        <v>1</v>
      </c>
      <c r="D175" s="9">
        <v>21806.55</v>
      </c>
      <c r="E175" s="9">
        <v>11112.15</v>
      </c>
      <c r="F175" s="9">
        <v>5681.4</v>
      </c>
      <c r="G175" s="9">
        <v>5013</v>
      </c>
      <c r="H175" s="9"/>
      <c r="I175" s="9">
        <v>1</v>
      </c>
      <c r="J175" s="9">
        <v>261678.6</v>
      </c>
    </row>
    <row r="176" spans="1:10" x14ac:dyDescent="0.15">
      <c r="A176" s="6" t="s">
        <v>402</v>
      </c>
      <c r="B176" s="7" t="s">
        <v>403</v>
      </c>
      <c r="C176" s="9">
        <v>1</v>
      </c>
      <c r="D176" s="9">
        <v>19929.060000000001</v>
      </c>
      <c r="E176" s="9">
        <v>11362.8</v>
      </c>
      <c r="F176" s="9">
        <v>2300</v>
      </c>
      <c r="G176" s="9">
        <v>6266.26</v>
      </c>
      <c r="H176" s="9"/>
      <c r="I176" s="9">
        <v>1</v>
      </c>
      <c r="J176" s="9">
        <v>239148.72</v>
      </c>
    </row>
    <row r="177" spans="1:10" x14ac:dyDescent="0.15">
      <c r="A177" s="6" t="s">
        <v>404</v>
      </c>
      <c r="B177" s="7" t="s">
        <v>405</v>
      </c>
      <c r="C177" s="9">
        <v>1</v>
      </c>
      <c r="D177" s="9">
        <v>18226.53</v>
      </c>
      <c r="E177" s="9">
        <v>13578.5</v>
      </c>
      <c r="F177" s="9">
        <v>470.03</v>
      </c>
      <c r="G177" s="9">
        <v>4178</v>
      </c>
      <c r="H177" s="9"/>
      <c r="I177" s="9">
        <v>1</v>
      </c>
      <c r="J177" s="9">
        <v>218718.36</v>
      </c>
    </row>
    <row r="178" spans="1:10" x14ac:dyDescent="0.15">
      <c r="A178" s="6" t="s">
        <v>406</v>
      </c>
      <c r="B178" s="7" t="s">
        <v>407</v>
      </c>
      <c r="C178" s="9">
        <v>2</v>
      </c>
      <c r="D178" s="9">
        <v>15958.05</v>
      </c>
      <c r="E178" s="9">
        <v>10861.5</v>
      </c>
      <c r="F178" s="9">
        <v>0</v>
      </c>
      <c r="G178" s="9">
        <v>5096.55</v>
      </c>
      <c r="H178" s="9"/>
      <c r="I178" s="9">
        <v>1</v>
      </c>
      <c r="J178" s="9">
        <v>382993.2</v>
      </c>
    </row>
    <row r="179" spans="1:10" x14ac:dyDescent="0.15">
      <c r="A179" s="6" t="s">
        <v>408</v>
      </c>
      <c r="B179" s="7" t="s">
        <v>409</v>
      </c>
      <c r="C179" s="9">
        <v>1</v>
      </c>
      <c r="D179" s="9">
        <v>22443.845799999999</v>
      </c>
      <c r="E179" s="9">
        <v>9334.94</v>
      </c>
      <c r="F179" s="9">
        <v>2300</v>
      </c>
      <c r="G179" s="9">
        <v>10808.9058</v>
      </c>
      <c r="H179" s="9"/>
      <c r="I179" s="9">
        <v>1</v>
      </c>
      <c r="J179" s="9">
        <v>269326.15000000002</v>
      </c>
    </row>
    <row r="180" spans="1:10" ht="21" x14ac:dyDescent="0.15">
      <c r="A180" s="6" t="s">
        <v>410</v>
      </c>
      <c r="B180" s="7" t="s">
        <v>411</v>
      </c>
      <c r="C180" s="9">
        <v>1</v>
      </c>
      <c r="D180" s="9">
        <v>13890</v>
      </c>
      <c r="E180" s="9">
        <v>8361.06</v>
      </c>
      <c r="F180" s="9">
        <v>0</v>
      </c>
      <c r="G180" s="9">
        <v>5528.94</v>
      </c>
      <c r="H180" s="9"/>
      <c r="I180" s="9">
        <v>1</v>
      </c>
      <c r="J180" s="9">
        <v>166680</v>
      </c>
    </row>
    <row r="181" spans="1:10" x14ac:dyDescent="0.15">
      <c r="A181" s="6" t="s">
        <v>412</v>
      </c>
      <c r="B181" s="7" t="s">
        <v>413</v>
      </c>
      <c r="C181" s="9">
        <v>0.5</v>
      </c>
      <c r="D181" s="9">
        <v>13890</v>
      </c>
      <c r="E181" s="9">
        <v>7784.44</v>
      </c>
      <c r="F181" s="9">
        <v>0</v>
      </c>
      <c r="G181" s="9">
        <v>6105.56</v>
      </c>
      <c r="H181" s="9"/>
      <c r="I181" s="9">
        <v>1</v>
      </c>
      <c r="J181" s="9">
        <v>83340</v>
      </c>
    </row>
    <row r="182" spans="1:10" ht="21" x14ac:dyDescent="0.15">
      <c r="A182" s="6" t="s">
        <v>414</v>
      </c>
      <c r="B182" s="7" t="s">
        <v>415</v>
      </c>
      <c r="C182" s="9">
        <v>1</v>
      </c>
      <c r="D182" s="9">
        <v>20194.55</v>
      </c>
      <c r="E182" s="9">
        <v>7784.44</v>
      </c>
      <c r="F182" s="9">
        <v>5721.25</v>
      </c>
      <c r="G182" s="9">
        <v>6688.86</v>
      </c>
      <c r="H182" s="9"/>
      <c r="I182" s="9">
        <v>1</v>
      </c>
      <c r="J182" s="9">
        <v>242334.6</v>
      </c>
    </row>
    <row r="183" spans="1:10" ht="21" x14ac:dyDescent="0.15">
      <c r="A183" s="6" t="s">
        <v>416</v>
      </c>
      <c r="B183" s="7" t="s">
        <v>417</v>
      </c>
      <c r="C183" s="9">
        <v>0.5</v>
      </c>
      <c r="D183" s="9">
        <v>13890</v>
      </c>
      <c r="E183" s="9">
        <v>7784.44</v>
      </c>
      <c r="F183" s="9">
        <v>0</v>
      </c>
      <c r="G183" s="9">
        <v>6105.56</v>
      </c>
      <c r="H183" s="9"/>
      <c r="I183" s="9">
        <v>1</v>
      </c>
      <c r="J183" s="9">
        <v>83340</v>
      </c>
    </row>
    <row r="184" spans="1:10" x14ac:dyDescent="0.15">
      <c r="A184" s="6" t="s">
        <v>418</v>
      </c>
      <c r="B184" s="7" t="s">
        <v>419</v>
      </c>
      <c r="C184" s="9">
        <v>1</v>
      </c>
      <c r="D184" s="9">
        <v>13890</v>
      </c>
      <c r="E184" s="9">
        <v>7784.44</v>
      </c>
      <c r="F184" s="9">
        <v>0</v>
      </c>
      <c r="G184" s="9">
        <v>6105.56</v>
      </c>
      <c r="H184" s="9"/>
      <c r="I184" s="9">
        <v>1</v>
      </c>
      <c r="J184" s="9">
        <v>166680</v>
      </c>
    </row>
    <row r="185" spans="1:10" ht="21" x14ac:dyDescent="0.15">
      <c r="A185" s="6" t="s">
        <v>420</v>
      </c>
      <c r="B185" s="7" t="s">
        <v>421</v>
      </c>
      <c r="C185" s="9">
        <v>7</v>
      </c>
      <c r="D185" s="9">
        <v>13350.06</v>
      </c>
      <c r="E185" s="9">
        <v>6844.5</v>
      </c>
      <c r="F185" s="9">
        <v>400</v>
      </c>
      <c r="G185" s="9">
        <v>6105.56</v>
      </c>
      <c r="H185" s="9"/>
      <c r="I185" s="9">
        <v>1</v>
      </c>
      <c r="J185" s="9">
        <v>1121405.04</v>
      </c>
    </row>
    <row r="186" spans="1:10" x14ac:dyDescent="0.15">
      <c r="A186" s="6" t="s">
        <v>422</v>
      </c>
      <c r="B186" s="7" t="s">
        <v>423</v>
      </c>
      <c r="C186" s="9">
        <v>1</v>
      </c>
      <c r="D186" s="9">
        <v>56457.87</v>
      </c>
      <c r="E186" s="9">
        <v>13996.3</v>
      </c>
      <c r="F186" s="9">
        <v>13103.15</v>
      </c>
      <c r="G186" s="9">
        <v>29358.42</v>
      </c>
      <c r="H186" s="9"/>
      <c r="I186" s="9">
        <v>1</v>
      </c>
      <c r="J186" s="9">
        <v>677494.44</v>
      </c>
    </row>
    <row r="187" spans="1:10" x14ac:dyDescent="0.15">
      <c r="A187" s="6" t="s">
        <v>424</v>
      </c>
      <c r="B187" s="7" t="s">
        <v>425</v>
      </c>
      <c r="C187" s="9">
        <v>1</v>
      </c>
      <c r="D187" s="9">
        <v>28576.49</v>
      </c>
      <c r="E187" s="9">
        <v>6181.42</v>
      </c>
      <c r="F187" s="9">
        <v>13076.81</v>
      </c>
      <c r="G187" s="9">
        <v>9318.26</v>
      </c>
      <c r="H187" s="9"/>
      <c r="I187" s="9">
        <v>1</v>
      </c>
      <c r="J187" s="9">
        <v>342917.88</v>
      </c>
    </row>
    <row r="188" spans="1:10" x14ac:dyDescent="0.15">
      <c r="A188" s="6" t="s">
        <v>426</v>
      </c>
      <c r="B188" s="7" t="s">
        <v>427</v>
      </c>
      <c r="C188" s="9">
        <v>1</v>
      </c>
      <c r="D188" s="9">
        <v>24176.04</v>
      </c>
      <c r="E188" s="9">
        <v>11613.45</v>
      </c>
      <c r="F188" s="9">
        <v>3748.06</v>
      </c>
      <c r="G188" s="9">
        <v>8814.5300000000007</v>
      </c>
      <c r="H188" s="9"/>
      <c r="I188" s="9">
        <v>1</v>
      </c>
      <c r="J188" s="9">
        <v>290112.48</v>
      </c>
    </row>
    <row r="189" spans="1:10" x14ac:dyDescent="0.15">
      <c r="A189" s="6" t="s">
        <v>428</v>
      </c>
      <c r="B189" s="7" t="s">
        <v>429</v>
      </c>
      <c r="C189" s="9">
        <v>2</v>
      </c>
      <c r="D189" s="9">
        <v>20138.099999999999</v>
      </c>
      <c r="E189" s="9">
        <v>8361.07</v>
      </c>
      <c r="F189" s="9">
        <v>5469.07</v>
      </c>
      <c r="G189" s="9">
        <v>6307.96</v>
      </c>
      <c r="H189" s="9"/>
      <c r="I189" s="9">
        <v>1</v>
      </c>
      <c r="J189" s="9">
        <v>483314.4</v>
      </c>
    </row>
    <row r="190" spans="1:10" x14ac:dyDescent="0.15">
      <c r="A190" s="6" t="s">
        <v>430</v>
      </c>
      <c r="B190" s="7" t="s">
        <v>431</v>
      </c>
      <c r="C190" s="9">
        <v>0.5</v>
      </c>
      <c r="D190" s="9">
        <v>13890</v>
      </c>
      <c r="E190" s="9">
        <v>6844.5</v>
      </c>
      <c r="F190" s="9">
        <v>0</v>
      </c>
      <c r="G190" s="9">
        <v>7045.5</v>
      </c>
      <c r="H190" s="9"/>
      <c r="I190" s="9">
        <v>1</v>
      </c>
      <c r="J190" s="9">
        <v>83340</v>
      </c>
    </row>
    <row r="191" spans="1:10" ht="21" x14ac:dyDescent="0.15">
      <c r="A191" s="6" t="s">
        <v>432</v>
      </c>
      <c r="B191" s="7" t="s">
        <v>361</v>
      </c>
      <c r="C191" s="9">
        <v>88</v>
      </c>
      <c r="D191" s="9">
        <v>32611.7143</v>
      </c>
      <c r="E191" s="9">
        <v>24771.583299999998</v>
      </c>
      <c r="F191" s="9">
        <v>958.02</v>
      </c>
      <c r="G191" s="9">
        <v>6882.1109999999999</v>
      </c>
      <c r="H191" s="9"/>
      <c r="I191" s="9">
        <v>1</v>
      </c>
      <c r="J191" s="9">
        <v>34437970.299999997</v>
      </c>
    </row>
    <row r="192" spans="1:10" ht="21" x14ac:dyDescent="0.15">
      <c r="A192" s="6" t="s">
        <v>433</v>
      </c>
      <c r="B192" s="7" t="s">
        <v>434</v>
      </c>
      <c r="C192" s="9">
        <v>1</v>
      </c>
      <c r="D192" s="9">
        <v>94268.5</v>
      </c>
      <c r="E192" s="9">
        <v>55109.84</v>
      </c>
      <c r="F192" s="9">
        <v>5615.15</v>
      </c>
      <c r="G192" s="9">
        <v>33543.51</v>
      </c>
      <c r="H192" s="9"/>
      <c r="I192" s="9">
        <v>1</v>
      </c>
      <c r="J192" s="9">
        <v>1131222</v>
      </c>
    </row>
    <row r="193" spans="1:10" x14ac:dyDescent="0.15">
      <c r="A193" s="6" t="s">
        <v>435</v>
      </c>
      <c r="B193" s="7" t="s">
        <v>436</v>
      </c>
      <c r="C193" s="9">
        <v>10</v>
      </c>
      <c r="D193" s="9">
        <v>5000</v>
      </c>
      <c r="E193" s="9">
        <v>0</v>
      </c>
      <c r="F193" s="9">
        <v>5000</v>
      </c>
      <c r="G193" s="9">
        <v>0</v>
      </c>
      <c r="H193" s="9"/>
      <c r="I193" s="9">
        <v>1</v>
      </c>
      <c r="J193" s="9">
        <v>500000</v>
      </c>
    </row>
    <row r="194" spans="1:10" ht="24.95" customHeight="1" x14ac:dyDescent="0.15">
      <c r="A194" s="25" t="s">
        <v>362</v>
      </c>
      <c r="B194" s="25"/>
      <c r="C194" s="10" t="s">
        <v>255</v>
      </c>
      <c r="D194" s="10">
        <f>SUBTOTAL(9,D153:D193)</f>
        <v>1270997.9301000005</v>
      </c>
      <c r="E194" s="10" t="s">
        <v>255</v>
      </c>
      <c r="F194" s="10" t="s">
        <v>255</v>
      </c>
      <c r="G194" s="10" t="s">
        <v>255</v>
      </c>
      <c r="H194" s="10" t="s">
        <v>255</v>
      </c>
      <c r="I194" s="10" t="s">
        <v>255</v>
      </c>
      <c r="J194" s="10">
        <f>SUBTOTAL(9,J153:J193)</f>
        <v>51817964.169999994</v>
      </c>
    </row>
    <row r="195" spans="1:10" ht="24.95" customHeight="1" x14ac:dyDescent="0.15"/>
    <row r="196" spans="1:10" ht="24.95" customHeight="1" x14ac:dyDescent="0.15">
      <c r="A196" s="23" t="s">
        <v>336</v>
      </c>
      <c r="B196" s="23"/>
      <c r="C196" s="24" t="s">
        <v>118</v>
      </c>
      <c r="D196" s="24"/>
      <c r="E196" s="24"/>
      <c r="F196" s="24"/>
      <c r="G196" s="24"/>
      <c r="H196" s="24"/>
      <c r="I196" s="24"/>
      <c r="J196" s="24"/>
    </row>
    <row r="197" spans="1:10" ht="24.95" customHeight="1" x14ac:dyDescent="0.15">
      <c r="A197" s="23" t="s">
        <v>337</v>
      </c>
      <c r="B197" s="23"/>
      <c r="C197" s="24" t="s">
        <v>437</v>
      </c>
      <c r="D197" s="24"/>
      <c r="E197" s="24"/>
      <c r="F197" s="24"/>
      <c r="G197" s="24"/>
      <c r="H197" s="24"/>
      <c r="I197" s="24"/>
      <c r="J197" s="24"/>
    </row>
    <row r="198" spans="1:10" ht="24.95" customHeight="1" x14ac:dyDescent="0.15">
      <c r="A198" s="23" t="s">
        <v>339</v>
      </c>
      <c r="B198" s="23"/>
      <c r="C198" s="24" t="s">
        <v>317</v>
      </c>
      <c r="D198" s="24"/>
      <c r="E198" s="24"/>
      <c r="F198" s="24"/>
      <c r="G198" s="24"/>
      <c r="H198" s="24"/>
      <c r="I198" s="24"/>
      <c r="J198" s="24"/>
    </row>
    <row r="199" spans="1:10" ht="24.95" customHeight="1" x14ac:dyDescent="0.15">
      <c r="A199" s="15" t="s">
        <v>340</v>
      </c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24.95" customHeight="1" x14ac:dyDescent="0.15"/>
    <row r="201" spans="1:10" ht="50.1" customHeight="1" x14ac:dyDescent="0.15">
      <c r="A201" s="20" t="s">
        <v>243</v>
      </c>
      <c r="B201" s="20" t="s">
        <v>341</v>
      </c>
      <c r="C201" s="20" t="s">
        <v>342</v>
      </c>
      <c r="D201" s="20" t="s">
        <v>343</v>
      </c>
      <c r="E201" s="20"/>
      <c r="F201" s="20"/>
      <c r="G201" s="20"/>
      <c r="H201" s="20" t="s">
        <v>344</v>
      </c>
      <c r="I201" s="20" t="s">
        <v>345</v>
      </c>
      <c r="J201" s="20" t="s">
        <v>346</v>
      </c>
    </row>
    <row r="202" spans="1:10" ht="50.1" customHeight="1" x14ac:dyDescent="0.15">
      <c r="A202" s="20"/>
      <c r="B202" s="20"/>
      <c r="C202" s="20"/>
      <c r="D202" s="20" t="s">
        <v>347</v>
      </c>
      <c r="E202" s="20" t="s">
        <v>95</v>
      </c>
      <c r="F202" s="20"/>
      <c r="G202" s="20"/>
      <c r="H202" s="20"/>
      <c r="I202" s="20"/>
      <c r="J202" s="20"/>
    </row>
    <row r="203" spans="1:10" ht="50.1" customHeight="1" x14ac:dyDescent="0.15">
      <c r="A203" s="20"/>
      <c r="B203" s="20"/>
      <c r="C203" s="20"/>
      <c r="D203" s="20"/>
      <c r="E203" s="6" t="s">
        <v>348</v>
      </c>
      <c r="F203" s="6" t="s">
        <v>349</v>
      </c>
      <c r="G203" s="6" t="s">
        <v>350</v>
      </c>
      <c r="H203" s="20"/>
      <c r="I203" s="20"/>
      <c r="J203" s="20"/>
    </row>
    <row r="204" spans="1:10" ht="24.95" customHeight="1" x14ac:dyDescent="0.15">
      <c r="A204" s="6" t="s">
        <v>252</v>
      </c>
      <c r="B204" s="6" t="s">
        <v>351</v>
      </c>
      <c r="C204" s="6" t="s">
        <v>352</v>
      </c>
      <c r="D204" s="6" t="s">
        <v>353</v>
      </c>
      <c r="E204" s="6" t="s">
        <v>354</v>
      </c>
      <c r="F204" s="6" t="s">
        <v>355</v>
      </c>
      <c r="G204" s="6" t="s">
        <v>356</v>
      </c>
      <c r="H204" s="6" t="s">
        <v>357</v>
      </c>
      <c r="I204" s="6" t="s">
        <v>358</v>
      </c>
      <c r="J204" s="6" t="s">
        <v>359</v>
      </c>
    </row>
    <row r="205" spans="1:10" x14ac:dyDescent="0.15">
      <c r="A205" s="6" t="s">
        <v>438</v>
      </c>
      <c r="B205" s="7" t="s">
        <v>439</v>
      </c>
      <c r="C205" s="9">
        <v>1</v>
      </c>
      <c r="D205" s="9">
        <v>26866</v>
      </c>
      <c r="E205" s="9">
        <v>9479.1299999999992</v>
      </c>
      <c r="F205" s="9">
        <v>2300</v>
      </c>
      <c r="G205" s="9">
        <v>15086.87</v>
      </c>
      <c r="H205" s="9"/>
      <c r="I205" s="9">
        <v>1</v>
      </c>
      <c r="J205" s="9">
        <v>322392</v>
      </c>
    </row>
    <row r="206" spans="1:10" ht="21" x14ac:dyDescent="0.15">
      <c r="A206" s="6" t="s">
        <v>440</v>
      </c>
      <c r="B206" s="7" t="s">
        <v>441</v>
      </c>
      <c r="C206" s="9">
        <v>57</v>
      </c>
      <c r="D206" s="9">
        <v>2788.44</v>
      </c>
      <c r="E206" s="9">
        <v>2163.9</v>
      </c>
      <c r="F206" s="9">
        <v>70.459999999999994</v>
      </c>
      <c r="G206" s="9">
        <v>554.08000000000004</v>
      </c>
      <c r="H206" s="9"/>
      <c r="I206" s="9">
        <v>1</v>
      </c>
      <c r="J206" s="9">
        <v>1907292.96</v>
      </c>
    </row>
    <row r="207" spans="1:10" ht="24.95" customHeight="1" x14ac:dyDescent="0.15">
      <c r="A207" s="25" t="s">
        <v>362</v>
      </c>
      <c r="B207" s="25"/>
      <c r="C207" s="10" t="s">
        <v>255</v>
      </c>
      <c r="D207" s="10">
        <f>SUBTOTAL(9,D205:D206)</f>
        <v>29654.44</v>
      </c>
      <c r="E207" s="10" t="s">
        <v>255</v>
      </c>
      <c r="F207" s="10" t="s">
        <v>255</v>
      </c>
      <c r="G207" s="10" t="s">
        <v>255</v>
      </c>
      <c r="H207" s="10" t="s">
        <v>255</v>
      </c>
      <c r="I207" s="10" t="s">
        <v>255</v>
      </c>
      <c r="J207" s="10">
        <f>SUBTOTAL(9,J205:J206)</f>
        <v>2229684.96</v>
      </c>
    </row>
    <row r="208" spans="1:10" ht="24.95" customHeight="1" x14ac:dyDescent="0.15"/>
    <row r="209" spans="1:7" ht="24.95" customHeight="1" x14ac:dyDescent="0.15">
      <c r="A209" s="23" t="s">
        <v>336</v>
      </c>
      <c r="B209" s="23"/>
      <c r="C209" s="24"/>
      <c r="D209" s="24"/>
      <c r="E209" s="24"/>
      <c r="F209" s="24"/>
      <c r="G209" s="24"/>
    </row>
    <row r="210" spans="1:7" ht="24.95" customHeight="1" x14ac:dyDescent="0.15">
      <c r="A210" s="23" t="s">
        <v>337</v>
      </c>
      <c r="B210" s="23"/>
      <c r="C210" s="24"/>
      <c r="D210" s="24"/>
      <c r="E210" s="24"/>
      <c r="F210" s="24"/>
      <c r="G210" s="24"/>
    </row>
    <row r="211" spans="1:7" ht="24.95" customHeight="1" x14ac:dyDescent="0.15">
      <c r="A211" s="23" t="s">
        <v>339</v>
      </c>
      <c r="B211" s="23"/>
      <c r="C211" s="24"/>
      <c r="D211" s="24"/>
      <c r="E211" s="24"/>
      <c r="F211" s="24"/>
      <c r="G211" s="24"/>
    </row>
    <row r="212" spans="1:7" ht="24.95" customHeight="1" x14ac:dyDescent="0.15">
      <c r="A212" s="15" t="s">
        <v>442</v>
      </c>
      <c r="B212" s="15"/>
      <c r="C212" s="15"/>
      <c r="D212" s="15"/>
      <c r="E212" s="15"/>
      <c r="F212" s="15"/>
      <c r="G212" s="15"/>
    </row>
    <row r="213" spans="1:7" ht="15" customHeight="1" x14ac:dyDescent="0.15"/>
    <row r="214" spans="1:7" ht="50.1" customHeight="1" x14ac:dyDescent="0.15">
      <c r="A214" s="6" t="s">
        <v>243</v>
      </c>
      <c r="B214" s="20" t="s">
        <v>40</v>
      </c>
      <c r="C214" s="20"/>
      <c r="D214" s="20"/>
      <c r="E214" s="6" t="s">
        <v>443</v>
      </c>
      <c r="F214" s="6" t="s">
        <v>444</v>
      </c>
      <c r="G214" s="6" t="s">
        <v>445</v>
      </c>
    </row>
    <row r="215" spans="1:7" ht="24.95" customHeight="1" x14ac:dyDescent="0.15">
      <c r="A215" s="6" t="s">
        <v>56</v>
      </c>
      <c r="B215" s="6" t="s">
        <v>56</v>
      </c>
      <c r="C215" s="6" t="s">
        <v>56</v>
      </c>
      <c r="D215" s="6" t="s">
        <v>56</v>
      </c>
      <c r="E215" s="6" t="s">
        <v>56</v>
      </c>
      <c r="F215" s="6" t="s">
        <v>56</v>
      </c>
      <c r="G215" s="6" t="s">
        <v>56</v>
      </c>
    </row>
    <row r="216" spans="1:7" ht="24.95" customHeight="1" x14ac:dyDescent="0.15"/>
    <row r="217" spans="1:7" ht="24.95" customHeight="1" x14ac:dyDescent="0.15">
      <c r="A217" s="23" t="s">
        <v>336</v>
      </c>
      <c r="B217" s="23"/>
      <c r="C217" s="24"/>
      <c r="D217" s="24"/>
      <c r="E217" s="24"/>
      <c r="F217" s="24"/>
      <c r="G217" s="24"/>
    </row>
    <row r="218" spans="1:7" ht="24.95" customHeight="1" x14ac:dyDescent="0.15">
      <c r="A218" s="23" t="s">
        <v>337</v>
      </c>
      <c r="B218" s="23"/>
      <c r="C218" s="24"/>
      <c r="D218" s="24"/>
      <c r="E218" s="24"/>
      <c r="F218" s="24"/>
      <c r="G218" s="24"/>
    </row>
    <row r="219" spans="1:7" ht="24.95" customHeight="1" x14ac:dyDescent="0.15">
      <c r="A219" s="23" t="s">
        <v>339</v>
      </c>
      <c r="B219" s="23"/>
      <c r="C219" s="24"/>
      <c r="D219" s="24"/>
      <c r="E219" s="24"/>
      <c r="F219" s="24"/>
      <c r="G219" s="24"/>
    </row>
    <row r="220" spans="1:7" ht="24.95" customHeight="1" x14ac:dyDescent="0.15">
      <c r="A220" s="15" t="s">
        <v>442</v>
      </c>
      <c r="B220" s="15"/>
      <c r="C220" s="15"/>
      <c r="D220" s="15"/>
      <c r="E220" s="15"/>
      <c r="F220" s="15"/>
      <c r="G220" s="15"/>
    </row>
    <row r="221" spans="1:7" ht="15" customHeight="1" x14ac:dyDescent="0.15"/>
    <row r="222" spans="1:7" ht="50.1" customHeight="1" x14ac:dyDescent="0.15">
      <c r="A222" s="6" t="s">
        <v>243</v>
      </c>
      <c r="B222" s="20" t="s">
        <v>40</v>
      </c>
      <c r="C222" s="20"/>
      <c r="D222" s="20"/>
      <c r="E222" s="6" t="s">
        <v>443</v>
      </c>
      <c r="F222" s="6" t="s">
        <v>444</v>
      </c>
      <c r="G222" s="6" t="s">
        <v>445</v>
      </c>
    </row>
    <row r="223" spans="1:7" ht="24.95" customHeight="1" x14ac:dyDescent="0.15">
      <c r="A223" s="6" t="s">
        <v>56</v>
      </c>
      <c r="B223" s="6" t="s">
        <v>56</v>
      </c>
      <c r="C223" s="6" t="s">
        <v>56</v>
      </c>
      <c r="D223" s="6" t="s">
        <v>56</v>
      </c>
      <c r="E223" s="6" t="s">
        <v>56</v>
      </c>
      <c r="F223" s="6" t="s">
        <v>56</v>
      </c>
      <c r="G223" s="6" t="s">
        <v>56</v>
      </c>
    </row>
    <row r="224" spans="1:7" ht="24.95" customHeight="1" x14ac:dyDescent="0.15"/>
    <row r="225" spans="1:7" ht="24.95" customHeight="1" x14ac:dyDescent="0.15">
      <c r="A225" s="23" t="s">
        <v>336</v>
      </c>
      <c r="B225" s="23"/>
      <c r="C225" s="24"/>
      <c r="D225" s="24"/>
      <c r="E225" s="24"/>
      <c r="F225" s="24"/>
      <c r="G225" s="24"/>
    </row>
    <row r="226" spans="1:7" ht="24.95" customHeight="1" x14ac:dyDescent="0.15">
      <c r="A226" s="23" t="s">
        <v>337</v>
      </c>
      <c r="B226" s="23"/>
      <c r="C226" s="24"/>
      <c r="D226" s="24"/>
      <c r="E226" s="24"/>
      <c r="F226" s="24"/>
      <c r="G226" s="24"/>
    </row>
    <row r="227" spans="1:7" ht="24.95" customHeight="1" x14ac:dyDescent="0.15">
      <c r="A227" s="23" t="s">
        <v>339</v>
      </c>
      <c r="B227" s="23"/>
      <c r="C227" s="24"/>
      <c r="D227" s="24"/>
      <c r="E227" s="24"/>
      <c r="F227" s="24"/>
      <c r="G227" s="24"/>
    </row>
    <row r="228" spans="1:7" ht="24.95" customHeight="1" x14ac:dyDescent="0.15">
      <c r="A228" s="15" t="s">
        <v>442</v>
      </c>
      <c r="B228" s="15"/>
      <c r="C228" s="15"/>
      <c r="D228" s="15"/>
      <c r="E228" s="15"/>
      <c r="F228" s="15"/>
      <c r="G228" s="15"/>
    </row>
    <row r="229" spans="1:7" ht="15" customHeight="1" x14ac:dyDescent="0.15"/>
    <row r="230" spans="1:7" ht="50.1" customHeight="1" x14ac:dyDescent="0.15">
      <c r="A230" s="6" t="s">
        <v>243</v>
      </c>
      <c r="B230" s="20" t="s">
        <v>40</v>
      </c>
      <c r="C230" s="20"/>
      <c r="D230" s="20"/>
      <c r="E230" s="6" t="s">
        <v>443</v>
      </c>
      <c r="F230" s="6" t="s">
        <v>444</v>
      </c>
      <c r="G230" s="6" t="s">
        <v>445</v>
      </c>
    </row>
    <row r="231" spans="1:7" ht="24.95" customHeight="1" x14ac:dyDescent="0.15">
      <c r="A231" s="6" t="s">
        <v>56</v>
      </c>
      <c r="B231" s="6" t="s">
        <v>56</v>
      </c>
      <c r="C231" s="6" t="s">
        <v>56</v>
      </c>
      <c r="D231" s="6" t="s">
        <v>56</v>
      </c>
      <c r="E231" s="6" t="s">
        <v>56</v>
      </c>
      <c r="F231" s="6" t="s">
        <v>56</v>
      </c>
      <c r="G231" s="6" t="s">
        <v>56</v>
      </c>
    </row>
  </sheetData>
  <sheetProtection password="8E91" sheet="1" objects="1" scenarios="1"/>
  <mergeCells count="143">
    <mergeCell ref="A227:B227"/>
    <mergeCell ref="C227:G227"/>
    <mergeCell ref="A228:G228"/>
    <mergeCell ref="B230:D230"/>
    <mergeCell ref="B222:D222"/>
    <mergeCell ref="A225:B225"/>
    <mergeCell ref="C225:G225"/>
    <mergeCell ref="A226:B226"/>
    <mergeCell ref="C226:G226"/>
    <mergeCell ref="A218:B218"/>
    <mergeCell ref="C218:G218"/>
    <mergeCell ref="A219:B219"/>
    <mergeCell ref="C219:G219"/>
    <mergeCell ref="A220:G220"/>
    <mergeCell ref="A211:B211"/>
    <mergeCell ref="C211:G211"/>
    <mergeCell ref="A212:G212"/>
    <mergeCell ref="B214:D214"/>
    <mergeCell ref="A217:B217"/>
    <mergeCell ref="C217:G217"/>
    <mergeCell ref="A207:B207"/>
    <mergeCell ref="A209:B209"/>
    <mergeCell ref="C209:G209"/>
    <mergeCell ref="A210:B210"/>
    <mergeCell ref="C210:G210"/>
    <mergeCell ref="A198:B198"/>
    <mergeCell ref="C198:J198"/>
    <mergeCell ref="A199:J199"/>
    <mergeCell ref="A201:A203"/>
    <mergeCell ref="B201:B203"/>
    <mergeCell ref="C201:C203"/>
    <mergeCell ref="D201:G201"/>
    <mergeCell ref="H201:H203"/>
    <mergeCell ref="I201:I203"/>
    <mergeCell ref="J201:J203"/>
    <mergeCell ref="D202:D203"/>
    <mergeCell ref="E202:G202"/>
    <mergeCell ref="A194:B194"/>
    <mergeCell ref="A196:B196"/>
    <mergeCell ref="C196:J196"/>
    <mergeCell ref="A197:B197"/>
    <mergeCell ref="C197:J197"/>
    <mergeCell ref="A146:B146"/>
    <mergeCell ref="C146:J146"/>
    <mergeCell ref="A147:J147"/>
    <mergeCell ref="A149:A151"/>
    <mergeCell ref="B149:B151"/>
    <mergeCell ref="C149:C151"/>
    <mergeCell ref="D149:G149"/>
    <mergeCell ref="H149:H151"/>
    <mergeCell ref="I149:I151"/>
    <mergeCell ref="J149:J151"/>
    <mergeCell ref="D150:D151"/>
    <mergeCell ref="E150:G150"/>
    <mergeCell ref="A142:B142"/>
    <mergeCell ref="A144:B144"/>
    <mergeCell ref="C144:J144"/>
    <mergeCell ref="A145:B145"/>
    <mergeCell ref="C145:J145"/>
    <mergeCell ref="A133:B133"/>
    <mergeCell ref="C133:J133"/>
    <mergeCell ref="A134:J134"/>
    <mergeCell ref="A136:A138"/>
    <mergeCell ref="B136:B138"/>
    <mergeCell ref="C136:C138"/>
    <mergeCell ref="D136:G136"/>
    <mergeCell ref="H136:H138"/>
    <mergeCell ref="I136:I138"/>
    <mergeCell ref="J136:J138"/>
    <mergeCell ref="D137:D138"/>
    <mergeCell ref="E137:G137"/>
    <mergeCell ref="A129:B129"/>
    <mergeCell ref="A131:B131"/>
    <mergeCell ref="C131:J131"/>
    <mergeCell ref="A132:B132"/>
    <mergeCell ref="C132:J132"/>
    <mergeCell ref="A81:B81"/>
    <mergeCell ref="C81:J81"/>
    <mergeCell ref="A82:J82"/>
    <mergeCell ref="A84:A86"/>
    <mergeCell ref="B84:B86"/>
    <mergeCell ref="C84:C86"/>
    <mergeCell ref="D84:G84"/>
    <mergeCell ref="H84:H86"/>
    <mergeCell ref="I84:I86"/>
    <mergeCell ref="J84:J86"/>
    <mergeCell ref="D85:D86"/>
    <mergeCell ref="E85:G85"/>
    <mergeCell ref="A77:B77"/>
    <mergeCell ref="A79:B79"/>
    <mergeCell ref="C79:J79"/>
    <mergeCell ref="A80:B80"/>
    <mergeCell ref="C80:J80"/>
    <mergeCell ref="A68:B68"/>
    <mergeCell ref="C68:J68"/>
    <mergeCell ref="A69:J69"/>
    <mergeCell ref="A71:A73"/>
    <mergeCell ref="B71:B73"/>
    <mergeCell ref="C71:C73"/>
    <mergeCell ref="D71:G71"/>
    <mergeCell ref="H71:H73"/>
    <mergeCell ref="I71:I73"/>
    <mergeCell ref="J71:J73"/>
    <mergeCell ref="D72:D73"/>
    <mergeCell ref="E72:G72"/>
    <mergeCell ref="A64:B64"/>
    <mergeCell ref="A66:B66"/>
    <mergeCell ref="C66:J66"/>
    <mergeCell ref="A67:B67"/>
    <mergeCell ref="C67:J67"/>
    <mergeCell ref="A16:B16"/>
    <mergeCell ref="C16:J16"/>
    <mergeCell ref="A17:J17"/>
    <mergeCell ref="A19:A21"/>
    <mergeCell ref="B19:B21"/>
    <mergeCell ref="C19:C21"/>
    <mergeCell ref="D19:G19"/>
    <mergeCell ref="H19:H21"/>
    <mergeCell ref="I19:I21"/>
    <mergeCell ref="J19:J21"/>
    <mergeCell ref="D20:D21"/>
    <mergeCell ref="E20:G20"/>
    <mergeCell ref="A12:B12"/>
    <mergeCell ref="A14:B14"/>
    <mergeCell ref="C14:J14"/>
    <mergeCell ref="A15:B15"/>
    <mergeCell ref="C15:J15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0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3" t="s">
        <v>336</v>
      </c>
      <c r="B2" s="23"/>
      <c r="C2" s="24" t="s">
        <v>126</v>
      </c>
      <c r="D2" s="24"/>
      <c r="E2" s="24"/>
      <c r="F2" s="24"/>
      <c r="G2" s="24"/>
    </row>
    <row r="3" spans="1:7" ht="20.100000000000001" customHeight="1" x14ac:dyDescent="0.15">
      <c r="A3" s="23" t="s">
        <v>337</v>
      </c>
      <c r="B3" s="23"/>
      <c r="C3" s="24" t="s">
        <v>338</v>
      </c>
      <c r="D3" s="24"/>
      <c r="E3" s="24"/>
      <c r="F3" s="24"/>
      <c r="G3" s="24"/>
    </row>
    <row r="4" spans="1:7" ht="24.95" customHeight="1" x14ac:dyDescent="0.15">
      <c r="A4" s="23" t="s">
        <v>339</v>
      </c>
      <c r="B4" s="23"/>
      <c r="C4" s="24" t="s">
        <v>311</v>
      </c>
      <c r="D4" s="24"/>
      <c r="E4" s="24"/>
      <c r="F4" s="24"/>
      <c r="G4" s="24"/>
    </row>
    <row r="5" spans="1:7" ht="15" customHeight="1" x14ac:dyDescent="0.15"/>
    <row r="6" spans="1:7" ht="24.95" customHeight="1" x14ac:dyDescent="0.15">
      <c r="A6" s="15" t="s">
        <v>446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243</v>
      </c>
      <c r="B8" s="20" t="s">
        <v>447</v>
      </c>
      <c r="C8" s="20"/>
      <c r="D8" s="6" t="s">
        <v>448</v>
      </c>
      <c r="E8" s="6" t="s">
        <v>449</v>
      </c>
      <c r="F8" s="6" t="s">
        <v>450</v>
      </c>
      <c r="G8" s="6" t="s">
        <v>451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351</v>
      </c>
      <c r="B10" s="19" t="s">
        <v>452</v>
      </c>
      <c r="C10" s="19"/>
      <c r="D10" s="9">
        <v>1</v>
      </c>
      <c r="E10" s="9">
        <v>1</v>
      </c>
      <c r="F10" s="9">
        <v>76724.2</v>
      </c>
      <c r="G10" s="9">
        <v>76724.2</v>
      </c>
    </row>
    <row r="11" spans="1:7" ht="24.95" customHeight="1" x14ac:dyDescent="0.15">
      <c r="A11" s="25" t="s">
        <v>362</v>
      </c>
      <c r="B11" s="25"/>
      <c r="C11" s="25"/>
      <c r="D11" s="25"/>
      <c r="E11" s="25"/>
      <c r="F11" s="25"/>
      <c r="G11" s="10">
        <f>SUBTOTAL(9,G10:G10)</f>
        <v>76724.2</v>
      </c>
    </row>
    <row r="12" spans="1:7" ht="24.95" customHeight="1" x14ac:dyDescent="0.15"/>
    <row r="13" spans="1:7" ht="20.100000000000001" customHeight="1" x14ac:dyDescent="0.15">
      <c r="A13" s="23" t="s">
        <v>336</v>
      </c>
      <c r="B13" s="23"/>
      <c r="C13" s="24" t="s">
        <v>118</v>
      </c>
      <c r="D13" s="24"/>
      <c r="E13" s="24"/>
      <c r="F13" s="24"/>
      <c r="G13" s="24"/>
    </row>
    <row r="14" spans="1:7" ht="20.100000000000001" customHeight="1" x14ac:dyDescent="0.15">
      <c r="A14" s="23" t="s">
        <v>337</v>
      </c>
      <c r="B14" s="23"/>
      <c r="C14" s="24" t="s">
        <v>363</v>
      </c>
      <c r="D14" s="24"/>
      <c r="E14" s="24"/>
      <c r="F14" s="24"/>
      <c r="G14" s="24"/>
    </row>
    <row r="15" spans="1:7" ht="24.95" customHeight="1" x14ac:dyDescent="0.15">
      <c r="A15" s="23" t="s">
        <v>339</v>
      </c>
      <c r="B15" s="23"/>
      <c r="C15" s="24" t="s">
        <v>311</v>
      </c>
      <c r="D15" s="24"/>
      <c r="E15" s="24"/>
      <c r="F15" s="24"/>
      <c r="G15" s="24"/>
    </row>
    <row r="16" spans="1:7" ht="15" customHeight="1" x14ac:dyDescent="0.15"/>
    <row r="17" spans="1:7" ht="24.95" customHeight="1" x14ac:dyDescent="0.15">
      <c r="A17" s="15" t="s">
        <v>453</v>
      </c>
      <c r="B17" s="15"/>
      <c r="C17" s="15"/>
      <c r="D17" s="15"/>
      <c r="E17" s="15"/>
      <c r="F17" s="15"/>
      <c r="G17" s="15"/>
    </row>
    <row r="18" spans="1:7" ht="15" customHeight="1" x14ac:dyDescent="0.15"/>
    <row r="19" spans="1:7" ht="50.1" customHeight="1" x14ac:dyDescent="0.15">
      <c r="A19" s="6" t="s">
        <v>243</v>
      </c>
      <c r="B19" s="20" t="s">
        <v>447</v>
      </c>
      <c r="C19" s="20"/>
      <c r="D19" s="6" t="s">
        <v>448</v>
      </c>
      <c r="E19" s="6" t="s">
        <v>449</v>
      </c>
      <c r="F19" s="6" t="s">
        <v>450</v>
      </c>
      <c r="G19" s="6" t="s">
        <v>451</v>
      </c>
    </row>
    <row r="20" spans="1:7" ht="15" customHeight="1" x14ac:dyDescent="0.15">
      <c r="A20" s="6">
        <v>1</v>
      </c>
      <c r="B20" s="20">
        <v>2</v>
      </c>
      <c r="C20" s="20"/>
      <c r="D20" s="6">
        <v>3</v>
      </c>
      <c r="E20" s="6">
        <v>4</v>
      </c>
      <c r="F20" s="6">
        <v>5</v>
      </c>
      <c r="G20" s="6">
        <v>6</v>
      </c>
    </row>
    <row r="21" spans="1:7" ht="20.100000000000001" customHeight="1" x14ac:dyDescent="0.15">
      <c r="A21" s="6" t="s">
        <v>252</v>
      </c>
      <c r="B21" s="19" t="s">
        <v>454</v>
      </c>
      <c r="C21" s="19"/>
      <c r="D21" s="9">
        <v>64</v>
      </c>
      <c r="E21" s="9">
        <v>1</v>
      </c>
      <c r="F21" s="9">
        <v>2656.25</v>
      </c>
      <c r="G21" s="9">
        <v>170000</v>
      </c>
    </row>
    <row r="22" spans="1:7" ht="24.95" customHeight="1" x14ac:dyDescent="0.15">
      <c r="A22" s="25" t="s">
        <v>362</v>
      </c>
      <c r="B22" s="25"/>
      <c r="C22" s="25"/>
      <c r="D22" s="25"/>
      <c r="E22" s="25"/>
      <c r="F22" s="25"/>
      <c r="G22" s="10">
        <f>SUBTOTAL(9,G21:G21)</f>
        <v>170000</v>
      </c>
    </row>
    <row r="23" spans="1:7" ht="24.95" customHeight="1" x14ac:dyDescent="0.15"/>
    <row r="24" spans="1:7" ht="20.100000000000001" customHeight="1" x14ac:dyDescent="0.15">
      <c r="A24" s="23" t="s">
        <v>336</v>
      </c>
      <c r="B24" s="23"/>
      <c r="C24" s="24" t="s">
        <v>122</v>
      </c>
      <c r="D24" s="24"/>
      <c r="E24" s="24"/>
      <c r="F24" s="24"/>
      <c r="G24" s="24"/>
    </row>
    <row r="25" spans="1:7" ht="20.100000000000001" customHeight="1" x14ac:dyDescent="0.15">
      <c r="A25" s="23" t="s">
        <v>337</v>
      </c>
      <c r="B25" s="23"/>
      <c r="C25" s="24" t="s">
        <v>338</v>
      </c>
      <c r="D25" s="24"/>
      <c r="E25" s="24"/>
      <c r="F25" s="24"/>
      <c r="G25" s="24"/>
    </row>
    <row r="26" spans="1:7" ht="24.95" customHeight="1" x14ac:dyDescent="0.15">
      <c r="A26" s="23" t="s">
        <v>339</v>
      </c>
      <c r="B26" s="23"/>
      <c r="C26" s="24" t="s">
        <v>311</v>
      </c>
      <c r="D26" s="24"/>
      <c r="E26" s="24"/>
      <c r="F26" s="24"/>
      <c r="G26" s="24"/>
    </row>
    <row r="27" spans="1:7" ht="15" customHeight="1" x14ac:dyDescent="0.15"/>
    <row r="28" spans="1:7" ht="24.95" customHeight="1" x14ac:dyDescent="0.15">
      <c r="A28" s="15" t="s">
        <v>455</v>
      </c>
      <c r="B28" s="15"/>
      <c r="C28" s="15"/>
      <c r="D28" s="15"/>
      <c r="E28" s="15"/>
      <c r="F28" s="15"/>
      <c r="G28" s="15"/>
    </row>
    <row r="29" spans="1:7" ht="15" customHeight="1" x14ac:dyDescent="0.15"/>
    <row r="30" spans="1:7" ht="50.1" customHeight="1" x14ac:dyDescent="0.15">
      <c r="A30" s="6" t="s">
        <v>243</v>
      </c>
      <c r="B30" s="20" t="s">
        <v>447</v>
      </c>
      <c r="C30" s="20"/>
      <c r="D30" s="6" t="s">
        <v>448</v>
      </c>
      <c r="E30" s="6" t="s">
        <v>449</v>
      </c>
      <c r="F30" s="6" t="s">
        <v>450</v>
      </c>
      <c r="G30" s="6" t="s">
        <v>451</v>
      </c>
    </row>
    <row r="31" spans="1:7" ht="15" customHeight="1" x14ac:dyDescent="0.15">
      <c r="A31" s="6">
        <v>1</v>
      </c>
      <c r="B31" s="20">
        <v>2</v>
      </c>
      <c r="C31" s="20"/>
      <c r="D31" s="6">
        <v>3</v>
      </c>
      <c r="E31" s="6">
        <v>4</v>
      </c>
      <c r="F31" s="6">
        <v>5</v>
      </c>
      <c r="G31" s="6">
        <v>6</v>
      </c>
    </row>
    <row r="32" spans="1:7" ht="20.100000000000001" customHeight="1" x14ac:dyDescent="0.15">
      <c r="A32" s="6" t="s">
        <v>352</v>
      </c>
      <c r="B32" s="19" t="s">
        <v>456</v>
      </c>
      <c r="C32" s="19"/>
      <c r="D32" s="9">
        <v>1</v>
      </c>
      <c r="E32" s="9">
        <v>1</v>
      </c>
      <c r="F32" s="9">
        <v>59538.400000000001</v>
      </c>
      <c r="G32" s="9">
        <v>59538.400000000001</v>
      </c>
    </row>
    <row r="33" spans="1:7" ht="20.100000000000001" customHeight="1" x14ac:dyDescent="0.15">
      <c r="A33" s="6" t="s">
        <v>353</v>
      </c>
      <c r="B33" s="19" t="s">
        <v>457</v>
      </c>
      <c r="C33" s="19"/>
      <c r="D33" s="9">
        <v>1</v>
      </c>
      <c r="E33" s="9">
        <v>1</v>
      </c>
      <c r="F33" s="9">
        <v>3500</v>
      </c>
      <c r="G33" s="9">
        <v>3500</v>
      </c>
    </row>
    <row r="34" spans="1:7" ht="24.95" customHeight="1" x14ac:dyDescent="0.15">
      <c r="A34" s="25" t="s">
        <v>362</v>
      </c>
      <c r="B34" s="25"/>
      <c r="C34" s="25"/>
      <c r="D34" s="25"/>
      <c r="E34" s="25"/>
      <c r="F34" s="25"/>
      <c r="G34" s="10">
        <f>SUBTOTAL(9,G32:G33)</f>
        <v>63038.400000000001</v>
      </c>
    </row>
    <row r="35" spans="1:7" ht="24.95" customHeight="1" x14ac:dyDescent="0.15"/>
    <row r="36" spans="1:7" ht="20.100000000000001" customHeight="1" x14ac:dyDescent="0.15">
      <c r="A36" s="23" t="s">
        <v>336</v>
      </c>
      <c r="B36" s="23"/>
      <c r="C36" s="24" t="s">
        <v>118</v>
      </c>
      <c r="D36" s="24"/>
      <c r="E36" s="24"/>
      <c r="F36" s="24"/>
      <c r="G36" s="24"/>
    </row>
    <row r="37" spans="1:7" ht="20.100000000000001" customHeight="1" x14ac:dyDescent="0.15">
      <c r="A37" s="23" t="s">
        <v>337</v>
      </c>
      <c r="B37" s="23"/>
      <c r="C37" s="24" t="s">
        <v>363</v>
      </c>
      <c r="D37" s="24"/>
      <c r="E37" s="24"/>
      <c r="F37" s="24"/>
      <c r="G37" s="24"/>
    </row>
    <row r="38" spans="1:7" ht="24.95" customHeight="1" x14ac:dyDescent="0.15">
      <c r="A38" s="23" t="s">
        <v>339</v>
      </c>
      <c r="B38" s="23"/>
      <c r="C38" s="24" t="s">
        <v>314</v>
      </c>
      <c r="D38" s="24"/>
      <c r="E38" s="24"/>
      <c r="F38" s="24"/>
      <c r="G38" s="24"/>
    </row>
    <row r="39" spans="1:7" ht="15" customHeight="1" x14ac:dyDescent="0.15"/>
    <row r="40" spans="1:7" ht="24.95" customHeight="1" x14ac:dyDescent="0.15">
      <c r="A40" s="15" t="s">
        <v>453</v>
      </c>
      <c r="B40" s="15"/>
      <c r="C40" s="15"/>
      <c r="D40" s="15"/>
      <c r="E40" s="15"/>
      <c r="F40" s="15"/>
      <c r="G40" s="15"/>
    </row>
    <row r="41" spans="1:7" ht="15" customHeight="1" x14ac:dyDescent="0.15"/>
    <row r="42" spans="1:7" ht="50.1" customHeight="1" x14ac:dyDescent="0.15">
      <c r="A42" s="6" t="s">
        <v>243</v>
      </c>
      <c r="B42" s="20" t="s">
        <v>447</v>
      </c>
      <c r="C42" s="20"/>
      <c r="D42" s="6" t="s">
        <v>448</v>
      </c>
      <c r="E42" s="6" t="s">
        <v>449</v>
      </c>
      <c r="F42" s="6" t="s">
        <v>450</v>
      </c>
      <c r="G42" s="6" t="s">
        <v>451</v>
      </c>
    </row>
    <row r="43" spans="1:7" ht="15" customHeight="1" x14ac:dyDescent="0.15">
      <c r="A43" s="6">
        <v>1</v>
      </c>
      <c r="B43" s="20">
        <v>2</v>
      </c>
      <c r="C43" s="20"/>
      <c r="D43" s="6">
        <v>3</v>
      </c>
      <c r="E43" s="6">
        <v>4</v>
      </c>
      <c r="F43" s="6">
        <v>5</v>
      </c>
      <c r="G43" s="6">
        <v>6</v>
      </c>
    </row>
    <row r="44" spans="1:7" ht="20.100000000000001" customHeight="1" x14ac:dyDescent="0.15">
      <c r="A44" s="6" t="s">
        <v>252</v>
      </c>
      <c r="B44" s="19" t="s">
        <v>454</v>
      </c>
      <c r="C44" s="19"/>
      <c r="D44" s="9">
        <v>64</v>
      </c>
      <c r="E44" s="9">
        <v>1</v>
      </c>
      <c r="F44" s="9">
        <v>2656.25</v>
      </c>
      <c r="G44" s="9">
        <v>170000</v>
      </c>
    </row>
    <row r="45" spans="1:7" ht="24.95" customHeight="1" x14ac:dyDescent="0.15">
      <c r="A45" s="25" t="s">
        <v>362</v>
      </c>
      <c r="B45" s="25"/>
      <c r="C45" s="25"/>
      <c r="D45" s="25"/>
      <c r="E45" s="25"/>
      <c r="F45" s="25"/>
      <c r="G45" s="10">
        <f>SUBTOTAL(9,G44:G44)</f>
        <v>170000</v>
      </c>
    </row>
    <row r="46" spans="1:7" ht="24.95" customHeight="1" x14ac:dyDescent="0.15"/>
    <row r="47" spans="1:7" ht="20.100000000000001" customHeight="1" x14ac:dyDescent="0.15">
      <c r="A47" s="23" t="s">
        <v>336</v>
      </c>
      <c r="B47" s="23"/>
      <c r="C47" s="24" t="s">
        <v>118</v>
      </c>
      <c r="D47" s="24"/>
      <c r="E47" s="24"/>
      <c r="F47" s="24"/>
      <c r="G47" s="24"/>
    </row>
    <row r="48" spans="1:7" ht="20.100000000000001" customHeight="1" x14ac:dyDescent="0.15">
      <c r="A48" s="23" t="s">
        <v>337</v>
      </c>
      <c r="B48" s="23"/>
      <c r="C48" s="24" t="s">
        <v>363</v>
      </c>
      <c r="D48" s="24"/>
      <c r="E48" s="24"/>
      <c r="F48" s="24"/>
      <c r="G48" s="24"/>
    </row>
    <row r="49" spans="1:7" ht="24.95" customHeight="1" x14ac:dyDescent="0.15">
      <c r="A49" s="23" t="s">
        <v>339</v>
      </c>
      <c r="B49" s="23"/>
      <c r="C49" s="24" t="s">
        <v>317</v>
      </c>
      <c r="D49" s="24"/>
      <c r="E49" s="24"/>
      <c r="F49" s="24"/>
      <c r="G49" s="24"/>
    </row>
    <row r="50" spans="1:7" ht="15" customHeight="1" x14ac:dyDescent="0.15"/>
    <row r="51" spans="1:7" ht="24.95" customHeight="1" x14ac:dyDescent="0.15">
      <c r="A51" s="15" t="s">
        <v>453</v>
      </c>
      <c r="B51" s="15"/>
      <c r="C51" s="15"/>
      <c r="D51" s="15"/>
      <c r="E51" s="15"/>
      <c r="F51" s="15"/>
      <c r="G51" s="15"/>
    </row>
    <row r="52" spans="1:7" ht="15" customHeight="1" x14ac:dyDescent="0.15"/>
    <row r="53" spans="1:7" ht="50.1" customHeight="1" x14ac:dyDescent="0.15">
      <c r="A53" s="6" t="s">
        <v>243</v>
      </c>
      <c r="B53" s="20" t="s">
        <v>447</v>
      </c>
      <c r="C53" s="20"/>
      <c r="D53" s="6" t="s">
        <v>448</v>
      </c>
      <c r="E53" s="6" t="s">
        <v>449</v>
      </c>
      <c r="F53" s="6" t="s">
        <v>450</v>
      </c>
      <c r="G53" s="6" t="s">
        <v>451</v>
      </c>
    </row>
    <row r="54" spans="1:7" ht="15" customHeight="1" x14ac:dyDescent="0.15">
      <c r="A54" s="6">
        <v>1</v>
      </c>
      <c r="B54" s="20">
        <v>2</v>
      </c>
      <c r="C54" s="20"/>
      <c r="D54" s="6">
        <v>3</v>
      </c>
      <c r="E54" s="6">
        <v>4</v>
      </c>
      <c r="F54" s="6">
        <v>5</v>
      </c>
      <c r="G54" s="6">
        <v>6</v>
      </c>
    </row>
    <row r="55" spans="1:7" ht="20.100000000000001" customHeight="1" x14ac:dyDescent="0.15">
      <c r="A55" s="6" t="s">
        <v>252</v>
      </c>
      <c r="B55" s="19" t="s">
        <v>454</v>
      </c>
      <c r="C55" s="19"/>
      <c r="D55" s="9">
        <v>64</v>
      </c>
      <c r="E55" s="9">
        <v>1</v>
      </c>
      <c r="F55" s="9">
        <v>2656.25</v>
      </c>
      <c r="G55" s="9">
        <v>170000</v>
      </c>
    </row>
    <row r="56" spans="1:7" ht="24.95" customHeight="1" x14ac:dyDescent="0.15">
      <c r="A56" s="25" t="s">
        <v>362</v>
      </c>
      <c r="B56" s="25"/>
      <c r="C56" s="25"/>
      <c r="D56" s="25"/>
      <c r="E56" s="25"/>
      <c r="F56" s="25"/>
      <c r="G56" s="10">
        <f>SUBTOTAL(9,G55:G55)</f>
        <v>170000</v>
      </c>
    </row>
    <row r="57" spans="1:7" ht="24.95" customHeight="1" x14ac:dyDescent="0.15"/>
    <row r="58" spans="1:7" ht="20.100000000000001" customHeight="1" x14ac:dyDescent="0.15">
      <c r="A58" s="23" t="s">
        <v>336</v>
      </c>
      <c r="B58" s="23"/>
      <c r="C58" s="24" t="s">
        <v>130</v>
      </c>
      <c r="D58" s="24"/>
      <c r="E58" s="24"/>
      <c r="F58" s="24"/>
      <c r="G58" s="24"/>
    </row>
    <row r="59" spans="1:7" ht="20.100000000000001" customHeight="1" x14ac:dyDescent="0.15">
      <c r="A59" s="23" t="s">
        <v>337</v>
      </c>
      <c r="B59" s="23"/>
      <c r="C59" s="24" t="s">
        <v>437</v>
      </c>
      <c r="D59" s="24"/>
      <c r="E59" s="24"/>
      <c r="F59" s="24"/>
      <c r="G59" s="24"/>
    </row>
    <row r="60" spans="1:7" ht="24.95" customHeight="1" x14ac:dyDescent="0.15">
      <c r="A60" s="23" t="s">
        <v>339</v>
      </c>
      <c r="B60" s="23"/>
      <c r="C60" s="24" t="s">
        <v>311</v>
      </c>
      <c r="D60" s="24"/>
      <c r="E60" s="24"/>
      <c r="F60" s="24"/>
      <c r="G60" s="24"/>
    </row>
    <row r="61" spans="1:7" ht="15" customHeight="1" x14ac:dyDescent="0.15"/>
    <row r="62" spans="1:7" ht="50.1" customHeight="1" x14ac:dyDescent="0.15">
      <c r="A62" s="15" t="s">
        <v>458</v>
      </c>
      <c r="B62" s="15"/>
      <c r="C62" s="15"/>
      <c r="D62" s="15"/>
      <c r="E62" s="15"/>
      <c r="F62" s="15"/>
      <c r="G62" s="15"/>
    </row>
    <row r="63" spans="1:7" ht="15" customHeight="1" x14ac:dyDescent="0.15"/>
    <row r="64" spans="1:7" ht="50.1" customHeight="1" x14ac:dyDescent="0.15">
      <c r="A64" s="6" t="s">
        <v>243</v>
      </c>
      <c r="B64" s="20" t="s">
        <v>459</v>
      </c>
      <c r="C64" s="20"/>
      <c r="D64" s="20"/>
      <c r="E64" s="20"/>
      <c r="F64" s="6" t="s">
        <v>460</v>
      </c>
      <c r="G64" s="6" t="s">
        <v>461</v>
      </c>
    </row>
    <row r="65" spans="1:7" ht="15" customHeight="1" x14ac:dyDescent="0.15">
      <c r="A65" s="6">
        <v>1</v>
      </c>
      <c r="B65" s="20">
        <v>2</v>
      </c>
      <c r="C65" s="20"/>
      <c r="D65" s="20"/>
      <c r="E65" s="20"/>
      <c r="F65" s="6">
        <v>3</v>
      </c>
      <c r="G65" s="6">
        <v>4</v>
      </c>
    </row>
    <row r="66" spans="1:7" ht="39.950000000000003" customHeight="1" x14ac:dyDescent="0.15">
      <c r="A66" s="6" t="s">
        <v>356</v>
      </c>
      <c r="B66" s="19" t="s">
        <v>462</v>
      </c>
      <c r="C66" s="19"/>
      <c r="D66" s="19"/>
      <c r="E66" s="19"/>
      <c r="F66" s="9">
        <v>2729684.93</v>
      </c>
      <c r="G66" s="9">
        <v>824364.85</v>
      </c>
    </row>
    <row r="67" spans="1:7" ht="24.95" customHeight="1" x14ac:dyDescent="0.15">
      <c r="A67" s="25" t="s">
        <v>362</v>
      </c>
      <c r="B67" s="25"/>
      <c r="C67" s="25"/>
      <c r="D67" s="25"/>
      <c r="E67" s="25"/>
      <c r="F67" s="25"/>
      <c r="G67" s="10">
        <f>SUBTOTAL(9,G66:G66)</f>
        <v>824364.85</v>
      </c>
    </row>
    <row r="68" spans="1:7" ht="24.95" customHeight="1" x14ac:dyDescent="0.15"/>
    <row r="69" spans="1:7" ht="20.100000000000001" customHeight="1" x14ac:dyDescent="0.15">
      <c r="A69" s="23" t="s">
        <v>336</v>
      </c>
      <c r="B69" s="23"/>
      <c r="C69" s="24" t="s">
        <v>130</v>
      </c>
      <c r="D69" s="24"/>
      <c r="E69" s="24"/>
      <c r="F69" s="24"/>
      <c r="G69" s="24"/>
    </row>
    <row r="70" spans="1:7" ht="20.100000000000001" customHeight="1" x14ac:dyDescent="0.15">
      <c r="A70" s="23" t="s">
        <v>337</v>
      </c>
      <c r="B70" s="23"/>
      <c r="C70" s="24" t="s">
        <v>338</v>
      </c>
      <c r="D70" s="24"/>
      <c r="E70" s="24"/>
      <c r="F70" s="24"/>
      <c r="G70" s="24"/>
    </row>
    <row r="71" spans="1:7" ht="24.95" customHeight="1" x14ac:dyDescent="0.15">
      <c r="A71" s="23" t="s">
        <v>339</v>
      </c>
      <c r="B71" s="23"/>
      <c r="C71" s="24" t="s">
        <v>311</v>
      </c>
      <c r="D71" s="24"/>
      <c r="E71" s="24"/>
      <c r="F71" s="24"/>
      <c r="G71" s="24"/>
    </row>
    <row r="72" spans="1:7" ht="15" customHeight="1" x14ac:dyDescent="0.15"/>
    <row r="73" spans="1:7" ht="50.1" customHeight="1" x14ac:dyDescent="0.15">
      <c r="A73" s="15" t="s">
        <v>458</v>
      </c>
      <c r="B73" s="15"/>
      <c r="C73" s="15"/>
      <c r="D73" s="15"/>
      <c r="E73" s="15"/>
      <c r="F73" s="15"/>
      <c r="G73" s="15"/>
    </row>
    <row r="74" spans="1:7" ht="15" customHeight="1" x14ac:dyDescent="0.15"/>
    <row r="75" spans="1:7" ht="50.1" customHeight="1" x14ac:dyDescent="0.15">
      <c r="A75" s="6" t="s">
        <v>243</v>
      </c>
      <c r="B75" s="20" t="s">
        <v>459</v>
      </c>
      <c r="C75" s="20"/>
      <c r="D75" s="20"/>
      <c r="E75" s="20"/>
      <c r="F75" s="6" t="s">
        <v>460</v>
      </c>
      <c r="G75" s="6" t="s">
        <v>461</v>
      </c>
    </row>
    <row r="76" spans="1:7" ht="15" customHeight="1" x14ac:dyDescent="0.15">
      <c r="A76" s="6">
        <v>1</v>
      </c>
      <c r="B76" s="20">
        <v>2</v>
      </c>
      <c r="C76" s="20"/>
      <c r="D76" s="20"/>
      <c r="E76" s="20"/>
      <c r="F76" s="6">
        <v>3</v>
      </c>
      <c r="G76" s="6">
        <v>4</v>
      </c>
    </row>
    <row r="77" spans="1:7" ht="39.950000000000003" customHeight="1" x14ac:dyDescent="0.15">
      <c r="A77" s="6" t="s">
        <v>357</v>
      </c>
      <c r="B77" s="19" t="s">
        <v>462</v>
      </c>
      <c r="C77" s="19"/>
      <c r="D77" s="19"/>
      <c r="E77" s="19"/>
      <c r="F77" s="9">
        <v>600000</v>
      </c>
      <c r="G77" s="9">
        <v>181200</v>
      </c>
    </row>
    <row r="78" spans="1:7" ht="24.95" customHeight="1" x14ac:dyDescent="0.15">
      <c r="A78" s="25" t="s">
        <v>362</v>
      </c>
      <c r="B78" s="25"/>
      <c r="C78" s="25"/>
      <c r="D78" s="25"/>
      <c r="E78" s="25"/>
      <c r="F78" s="25"/>
      <c r="G78" s="10">
        <f>SUBTOTAL(9,G77:G77)</f>
        <v>181200</v>
      </c>
    </row>
    <row r="79" spans="1:7" ht="24.95" customHeight="1" x14ac:dyDescent="0.15"/>
    <row r="80" spans="1:7" ht="20.100000000000001" customHeight="1" x14ac:dyDescent="0.15">
      <c r="A80" s="23" t="s">
        <v>336</v>
      </c>
      <c r="B80" s="23"/>
      <c r="C80" s="24" t="s">
        <v>130</v>
      </c>
      <c r="D80" s="24"/>
      <c r="E80" s="24"/>
      <c r="F80" s="24"/>
      <c r="G80" s="24"/>
    </row>
    <row r="81" spans="1:7" ht="20.100000000000001" customHeight="1" x14ac:dyDescent="0.15">
      <c r="A81" s="23" t="s">
        <v>337</v>
      </c>
      <c r="B81" s="23"/>
      <c r="C81" s="24" t="s">
        <v>363</v>
      </c>
      <c r="D81" s="24"/>
      <c r="E81" s="24"/>
      <c r="F81" s="24"/>
      <c r="G81" s="24"/>
    </row>
    <row r="82" spans="1:7" ht="24.95" customHeight="1" x14ac:dyDescent="0.15">
      <c r="A82" s="23" t="s">
        <v>339</v>
      </c>
      <c r="B82" s="23"/>
      <c r="C82" s="24" t="s">
        <v>311</v>
      </c>
      <c r="D82" s="24"/>
      <c r="E82" s="24"/>
      <c r="F82" s="24"/>
      <c r="G82" s="24"/>
    </row>
    <row r="83" spans="1:7" ht="15" customHeight="1" x14ac:dyDescent="0.15"/>
    <row r="84" spans="1:7" ht="50.1" customHeight="1" x14ac:dyDescent="0.15">
      <c r="A84" s="15" t="s">
        <v>458</v>
      </c>
      <c r="B84" s="15"/>
      <c r="C84" s="15"/>
      <c r="D84" s="15"/>
      <c r="E84" s="15"/>
      <c r="F84" s="15"/>
      <c r="G84" s="15"/>
    </row>
    <row r="85" spans="1:7" ht="15" customHeight="1" x14ac:dyDescent="0.15"/>
    <row r="86" spans="1:7" ht="50.1" customHeight="1" x14ac:dyDescent="0.15">
      <c r="A86" s="6" t="s">
        <v>243</v>
      </c>
      <c r="B86" s="20" t="s">
        <v>459</v>
      </c>
      <c r="C86" s="20"/>
      <c r="D86" s="20"/>
      <c r="E86" s="20"/>
      <c r="F86" s="6" t="s">
        <v>460</v>
      </c>
      <c r="G86" s="6" t="s">
        <v>461</v>
      </c>
    </row>
    <row r="87" spans="1:7" ht="15" customHeight="1" x14ac:dyDescent="0.15">
      <c r="A87" s="6">
        <v>1</v>
      </c>
      <c r="B87" s="20">
        <v>2</v>
      </c>
      <c r="C87" s="20"/>
      <c r="D87" s="20"/>
      <c r="E87" s="20"/>
      <c r="F87" s="6">
        <v>3</v>
      </c>
      <c r="G87" s="6">
        <v>4</v>
      </c>
    </row>
    <row r="88" spans="1:7" ht="39.950000000000003" customHeight="1" x14ac:dyDescent="0.15">
      <c r="A88" s="6" t="s">
        <v>351</v>
      </c>
      <c r="B88" s="19" t="s">
        <v>462</v>
      </c>
      <c r="C88" s="19"/>
      <c r="D88" s="19"/>
      <c r="E88" s="19"/>
      <c r="F88" s="9">
        <v>4812682</v>
      </c>
      <c r="G88" s="9">
        <v>1453429.96</v>
      </c>
    </row>
    <row r="89" spans="1:7" ht="39.950000000000003" customHeight="1" x14ac:dyDescent="0.15">
      <c r="A89" s="6" t="s">
        <v>352</v>
      </c>
      <c r="B89" s="19" t="s">
        <v>462</v>
      </c>
      <c r="C89" s="19"/>
      <c r="D89" s="19"/>
      <c r="E89" s="19"/>
      <c r="F89" s="9">
        <v>802435</v>
      </c>
      <c r="G89" s="9">
        <v>242335.37</v>
      </c>
    </row>
    <row r="90" spans="1:7" ht="39.950000000000003" customHeight="1" x14ac:dyDescent="0.15">
      <c r="A90" s="6" t="s">
        <v>353</v>
      </c>
      <c r="B90" s="19" t="s">
        <v>462</v>
      </c>
      <c r="C90" s="19"/>
      <c r="D90" s="19"/>
      <c r="E90" s="19"/>
      <c r="F90" s="9">
        <v>4980003.04</v>
      </c>
      <c r="G90" s="9">
        <v>1503960.92</v>
      </c>
    </row>
    <row r="91" spans="1:7" ht="39.950000000000003" customHeight="1" x14ac:dyDescent="0.15">
      <c r="A91" s="6" t="s">
        <v>354</v>
      </c>
      <c r="B91" s="19" t="s">
        <v>462</v>
      </c>
      <c r="C91" s="19"/>
      <c r="D91" s="19"/>
      <c r="E91" s="19"/>
      <c r="F91" s="9">
        <v>6037704.3099999996</v>
      </c>
      <c r="G91" s="9">
        <v>1823386.7</v>
      </c>
    </row>
    <row r="92" spans="1:7" ht="39.950000000000003" customHeight="1" x14ac:dyDescent="0.15">
      <c r="A92" s="6" t="s">
        <v>355</v>
      </c>
      <c r="B92" s="19" t="s">
        <v>462</v>
      </c>
      <c r="C92" s="19"/>
      <c r="D92" s="19"/>
      <c r="E92" s="19"/>
      <c r="F92" s="9">
        <v>43571545.859999999</v>
      </c>
      <c r="G92" s="9">
        <v>13158606.85</v>
      </c>
    </row>
    <row r="93" spans="1:7" ht="24.95" customHeight="1" x14ac:dyDescent="0.15">
      <c r="A93" s="25" t="s">
        <v>362</v>
      </c>
      <c r="B93" s="25"/>
      <c r="C93" s="25"/>
      <c r="D93" s="25"/>
      <c r="E93" s="25"/>
      <c r="F93" s="25"/>
      <c r="G93" s="10">
        <f>SUBTOTAL(9,G88:G92)</f>
        <v>18181719.800000001</v>
      </c>
    </row>
    <row r="94" spans="1:7" ht="24.95" customHeight="1" x14ac:dyDescent="0.15"/>
    <row r="95" spans="1:7" ht="20.100000000000001" customHeight="1" x14ac:dyDescent="0.15">
      <c r="A95" s="23" t="s">
        <v>336</v>
      </c>
      <c r="B95" s="23"/>
      <c r="C95" s="24" t="s">
        <v>130</v>
      </c>
      <c r="D95" s="24"/>
      <c r="E95" s="24"/>
      <c r="F95" s="24"/>
      <c r="G95" s="24"/>
    </row>
    <row r="96" spans="1:7" ht="20.100000000000001" customHeight="1" x14ac:dyDescent="0.15">
      <c r="A96" s="23" t="s">
        <v>337</v>
      </c>
      <c r="B96" s="23"/>
      <c r="C96" s="24" t="s">
        <v>437</v>
      </c>
      <c r="D96" s="24"/>
      <c r="E96" s="24"/>
      <c r="F96" s="24"/>
      <c r="G96" s="24"/>
    </row>
    <row r="97" spans="1:7" ht="24.95" customHeight="1" x14ac:dyDescent="0.15">
      <c r="A97" s="23" t="s">
        <v>339</v>
      </c>
      <c r="B97" s="23"/>
      <c r="C97" s="24" t="s">
        <v>314</v>
      </c>
      <c r="D97" s="24"/>
      <c r="E97" s="24"/>
      <c r="F97" s="24"/>
      <c r="G97" s="24"/>
    </row>
    <row r="98" spans="1:7" ht="15" customHeight="1" x14ac:dyDescent="0.15"/>
    <row r="99" spans="1:7" ht="50.1" customHeight="1" x14ac:dyDescent="0.15">
      <c r="A99" s="15" t="s">
        <v>458</v>
      </c>
      <c r="B99" s="15"/>
      <c r="C99" s="15"/>
      <c r="D99" s="15"/>
      <c r="E99" s="15"/>
      <c r="F99" s="15"/>
      <c r="G99" s="15"/>
    </row>
    <row r="100" spans="1:7" ht="15" customHeight="1" x14ac:dyDescent="0.15"/>
    <row r="101" spans="1:7" ht="50.1" customHeight="1" x14ac:dyDescent="0.15">
      <c r="A101" s="6" t="s">
        <v>243</v>
      </c>
      <c r="B101" s="20" t="s">
        <v>459</v>
      </c>
      <c r="C101" s="20"/>
      <c r="D101" s="20"/>
      <c r="E101" s="20"/>
      <c r="F101" s="6" t="s">
        <v>460</v>
      </c>
      <c r="G101" s="6" t="s">
        <v>461</v>
      </c>
    </row>
    <row r="102" spans="1:7" ht="15" customHeight="1" x14ac:dyDescent="0.15">
      <c r="A102" s="6">
        <v>1</v>
      </c>
      <c r="B102" s="20">
        <v>2</v>
      </c>
      <c r="C102" s="20"/>
      <c r="D102" s="20"/>
      <c r="E102" s="20"/>
      <c r="F102" s="6">
        <v>3</v>
      </c>
      <c r="G102" s="6">
        <v>4</v>
      </c>
    </row>
    <row r="103" spans="1:7" ht="39.950000000000003" customHeight="1" x14ac:dyDescent="0.15">
      <c r="A103" s="6" t="s">
        <v>356</v>
      </c>
      <c r="B103" s="19" t="s">
        <v>462</v>
      </c>
      <c r="C103" s="19"/>
      <c r="D103" s="19"/>
      <c r="E103" s="19"/>
      <c r="F103" s="9">
        <v>2229684.9500000002</v>
      </c>
      <c r="G103" s="9">
        <v>673364.85</v>
      </c>
    </row>
    <row r="104" spans="1:7" ht="24.95" customHeight="1" x14ac:dyDescent="0.15">
      <c r="A104" s="25" t="s">
        <v>362</v>
      </c>
      <c r="B104" s="25"/>
      <c r="C104" s="25"/>
      <c r="D104" s="25"/>
      <c r="E104" s="25"/>
      <c r="F104" s="25"/>
      <c r="G104" s="10">
        <f>SUBTOTAL(9,G103:G103)</f>
        <v>673364.85</v>
      </c>
    </row>
    <row r="105" spans="1:7" ht="24.95" customHeight="1" x14ac:dyDescent="0.15"/>
    <row r="106" spans="1:7" ht="20.100000000000001" customHeight="1" x14ac:dyDescent="0.15">
      <c r="A106" s="23" t="s">
        <v>336</v>
      </c>
      <c r="B106" s="23"/>
      <c r="C106" s="24" t="s">
        <v>130</v>
      </c>
      <c r="D106" s="24"/>
      <c r="E106" s="24"/>
      <c r="F106" s="24"/>
      <c r="G106" s="24"/>
    </row>
    <row r="107" spans="1:7" ht="20.100000000000001" customHeight="1" x14ac:dyDescent="0.15">
      <c r="A107" s="23" t="s">
        <v>337</v>
      </c>
      <c r="B107" s="23"/>
      <c r="C107" s="24" t="s">
        <v>338</v>
      </c>
      <c r="D107" s="24"/>
      <c r="E107" s="24"/>
      <c r="F107" s="24"/>
      <c r="G107" s="24"/>
    </row>
    <row r="108" spans="1:7" ht="24.95" customHeight="1" x14ac:dyDescent="0.15">
      <c r="A108" s="23" t="s">
        <v>339</v>
      </c>
      <c r="B108" s="23"/>
      <c r="C108" s="24" t="s">
        <v>314</v>
      </c>
      <c r="D108" s="24"/>
      <c r="E108" s="24"/>
      <c r="F108" s="24"/>
      <c r="G108" s="24"/>
    </row>
    <row r="109" spans="1:7" ht="15" customHeight="1" x14ac:dyDescent="0.15"/>
    <row r="110" spans="1:7" ht="50.1" customHeight="1" x14ac:dyDescent="0.15">
      <c r="A110" s="15" t="s">
        <v>458</v>
      </c>
      <c r="B110" s="15"/>
      <c r="C110" s="15"/>
      <c r="D110" s="15"/>
      <c r="E110" s="15"/>
      <c r="F110" s="15"/>
      <c r="G110" s="15"/>
    </row>
    <row r="111" spans="1:7" ht="15" customHeight="1" x14ac:dyDescent="0.15"/>
    <row r="112" spans="1:7" ht="50.1" customHeight="1" x14ac:dyDescent="0.15">
      <c r="A112" s="6" t="s">
        <v>243</v>
      </c>
      <c r="B112" s="20" t="s">
        <v>459</v>
      </c>
      <c r="C112" s="20"/>
      <c r="D112" s="20"/>
      <c r="E112" s="20"/>
      <c r="F112" s="6" t="s">
        <v>460</v>
      </c>
      <c r="G112" s="6" t="s">
        <v>461</v>
      </c>
    </row>
    <row r="113" spans="1:7" ht="15" customHeight="1" x14ac:dyDescent="0.15">
      <c r="A113" s="6">
        <v>1</v>
      </c>
      <c r="B113" s="20">
        <v>2</v>
      </c>
      <c r="C113" s="20"/>
      <c r="D113" s="20"/>
      <c r="E113" s="20"/>
      <c r="F113" s="6">
        <v>3</v>
      </c>
      <c r="G113" s="6">
        <v>4</v>
      </c>
    </row>
    <row r="114" spans="1:7" ht="39.950000000000003" customHeight="1" x14ac:dyDescent="0.15">
      <c r="A114" s="6" t="s">
        <v>357</v>
      </c>
      <c r="B114" s="19" t="s">
        <v>462</v>
      </c>
      <c r="C114" s="19"/>
      <c r="D114" s="19"/>
      <c r="E114" s="19"/>
      <c r="F114" s="9">
        <v>500000</v>
      </c>
      <c r="G114" s="9">
        <v>151000</v>
      </c>
    </row>
    <row r="115" spans="1:7" ht="24.95" customHeight="1" x14ac:dyDescent="0.15">
      <c r="A115" s="25" t="s">
        <v>362</v>
      </c>
      <c r="B115" s="25"/>
      <c r="C115" s="25"/>
      <c r="D115" s="25"/>
      <c r="E115" s="25"/>
      <c r="F115" s="25"/>
      <c r="G115" s="10">
        <f>SUBTOTAL(9,G114:G114)</f>
        <v>151000</v>
      </c>
    </row>
    <row r="116" spans="1:7" ht="24.95" customHeight="1" x14ac:dyDescent="0.15"/>
    <row r="117" spans="1:7" ht="20.100000000000001" customHeight="1" x14ac:dyDescent="0.15">
      <c r="A117" s="23" t="s">
        <v>336</v>
      </c>
      <c r="B117" s="23"/>
      <c r="C117" s="24" t="s">
        <v>130</v>
      </c>
      <c r="D117" s="24"/>
      <c r="E117" s="24"/>
      <c r="F117" s="24"/>
      <c r="G117" s="24"/>
    </row>
    <row r="118" spans="1:7" ht="20.100000000000001" customHeight="1" x14ac:dyDescent="0.15">
      <c r="A118" s="23" t="s">
        <v>337</v>
      </c>
      <c r="B118" s="23"/>
      <c r="C118" s="24" t="s">
        <v>363</v>
      </c>
      <c r="D118" s="24"/>
      <c r="E118" s="24"/>
      <c r="F118" s="24"/>
      <c r="G118" s="24"/>
    </row>
    <row r="119" spans="1:7" ht="24.95" customHeight="1" x14ac:dyDescent="0.15">
      <c r="A119" s="23" t="s">
        <v>339</v>
      </c>
      <c r="B119" s="23"/>
      <c r="C119" s="24" t="s">
        <v>314</v>
      </c>
      <c r="D119" s="24"/>
      <c r="E119" s="24"/>
      <c r="F119" s="24"/>
      <c r="G119" s="24"/>
    </row>
    <row r="120" spans="1:7" ht="15" customHeight="1" x14ac:dyDescent="0.15"/>
    <row r="121" spans="1:7" ht="50.1" customHeight="1" x14ac:dyDescent="0.15">
      <c r="A121" s="15" t="s">
        <v>458</v>
      </c>
      <c r="B121" s="15"/>
      <c r="C121" s="15"/>
      <c r="D121" s="15"/>
      <c r="E121" s="15"/>
      <c r="F121" s="15"/>
      <c r="G121" s="15"/>
    </row>
    <row r="122" spans="1:7" ht="15" customHeight="1" x14ac:dyDescent="0.15"/>
    <row r="123" spans="1:7" ht="50.1" customHeight="1" x14ac:dyDescent="0.15">
      <c r="A123" s="6" t="s">
        <v>243</v>
      </c>
      <c r="B123" s="20" t="s">
        <v>459</v>
      </c>
      <c r="C123" s="20"/>
      <c r="D123" s="20"/>
      <c r="E123" s="20"/>
      <c r="F123" s="6" t="s">
        <v>460</v>
      </c>
      <c r="G123" s="6" t="s">
        <v>461</v>
      </c>
    </row>
    <row r="124" spans="1:7" ht="15" customHeight="1" x14ac:dyDescent="0.15">
      <c r="A124" s="6">
        <v>1</v>
      </c>
      <c r="B124" s="20">
        <v>2</v>
      </c>
      <c r="C124" s="20"/>
      <c r="D124" s="20"/>
      <c r="E124" s="20"/>
      <c r="F124" s="6">
        <v>3</v>
      </c>
      <c r="G124" s="6">
        <v>4</v>
      </c>
    </row>
    <row r="125" spans="1:7" ht="39.950000000000003" customHeight="1" x14ac:dyDescent="0.15">
      <c r="A125" s="6" t="s">
        <v>351</v>
      </c>
      <c r="B125" s="19" t="s">
        <v>462</v>
      </c>
      <c r="C125" s="19"/>
      <c r="D125" s="19"/>
      <c r="E125" s="19"/>
      <c r="F125" s="9">
        <v>4812682</v>
      </c>
      <c r="G125" s="9">
        <v>1453429.96</v>
      </c>
    </row>
    <row r="126" spans="1:7" ht="39.950000000000003" customHeight="1" x14ac:dyDescent="0.15">
      <c r="A126" s="6" t="s">
        <v>352</v>
      </c>
      <c r="B126" s="19" t="s">
        <v>462</v>
      </c>
      <c r="C126" s="19"/>
      <c r="D126" s="19"/>
      <c r="E126" s="19"/>
      <c r="F126" s="9">
        <v>802435</v>
      </c>
      <c r="G126" s="9">
        <v>242335.37</v>
      </c>
    </row>
    <row r="127" spans="1:7" ht="39.950000000000003" customHeight="1" x14ac:dyDescent="0.15">
      <c r="A127" s="6" t="s">
        <v>353</v>
      </c>
      <c r="B127" s="19" t="s">
        <v>462</v>
      </c>
      <c r="C127" s="19"/>
      <c r="D127" s="19"/>
      <c r="E127" s="19"/>
      <c r="F127" s="9">
        <v>4980003</v>
      </c>
      <c r="G127" s="9">
        <v>1503960.91</v>
      </c>
    </row>
    <row r="128" spans="1:7" ht="39.950000000000003" customHeight="1" x14ac:dyDescent="0.15">
      <c r="A128" s="6" t="s">
        <v>354</v>
      </c>
      <c r="B128" s="19" t="s">
        <v>462</v>
      </c>
      <c r="C128" s="19"/>
      <c r="D128" s="19"/>
      <c r="E128" s="19"/>
      <c r="F128" s="9">
        <v>6037704.3099999996</v>
      </c>
      <c r="G128" s="9">
        <v>1823386.7</v>
      </c>
    </row>
    <row r="129" spans="1:7" ht="39.950000000000003" customHeight="1" x14ac:dyDescent="0.15">
      <c r="A129" s="6" t="s">
        <v>355</v>
      </c>
      <c r="B129" s="19" t="s">
        <v>462</v>
      </c>
      <c r="C129" s="19"/>
      <c r="D129" s="19"/>
      <c r="E129" s="19"/>
      <c r="F129" s="9">
        <v>34647231.450000003</v>
      </c>
      <c r="G129" s="9">
        <v>10463463.9</v>
      </c>
    </row>
    <row r="130" spans="1:7" ht="24.95" customHeight="1" x14ac:dyDescent="0.15">
      <c r="A130" s="25" t="s">
        <v>362</v>
      </c>
      <c r="B130" s="25"/>
      <c r="C130" s="25"/>
      <c r="D130" s="25"/>
      <c r="E130" s="25"/>
      <c r="F130" s="25"/>
      <c r="G130" s="10">
        <f>SUBTOTAL(9,G125:G129)</f>
        <v>15486576.84</v>
      </c>
    </row>
    <row r="131" spans="1:7" ht="24.95" customHeight="1" x14ac:dyDescent="0.15"/>
    <row r="132" spans="1:7" ht="20.100000000000001" customHeight="1" x14ac:dyDescent="0.15">
      <c r="A132" s="23" t="s">
        <v>336</v>
      </c>
      <c r="B132" s="23"/>
      <c r="C132" s="24" t="s">
        <v>130</v>
      </c>
      <c r="D132" s="24"/>
      <c r="E132" s="24"/>
      <c r="F132" s="24"/>
      <c r="G132" s="24"/>
    </row>
    <row r="133" spans="1:7" ht="20.100000000000001" customHeight="1" x14ac:dyDescent="0.15">
      <c r="A133" s="23" t="s">
        <v>337</v>
      </c>
      <c r="B133" s="23"/>
      <c r="C133" s="24" t="s">
        <v>437</v>
      </c>
      <c r="D133" s="24"/>
      <c r="E133" s="24"/>
      <c r="F133" s="24"/>
      <c r="G133" s="24"/>
    </row>
    <row r="134" spans="1:7" ht="24.95" customHeight="1" x14ac:dyDescent="0.15">
      <c r="A134" s="23" t="s">
        <v>339</v>
      </c>
      <c r="B134" s="23"/>
      <c r="C134" s="24" t="s">
        <v>317</v>
      </c>
      <c r="D134" s="24"/>
      <c r="E134" s="24"/>
      <c r="F134" s="24"/>
      <c r="G134" s="24"/>
    </row>
    <row r="135" spans="1:7" ht="15" customHeight="1" x14ac:dyDescent="0.15"/>
    <row r="136" spans="1:7" ht="50.1" customHeight="1" x14ac:dyDescent="0.15">
      <c r="A136" s="15" t="s">
        <v>458</v>
      </c>
      <c r="B136" s="15"/>
      <c r="C136" s="15"/>
      <c r="D136" s="15"/>
      <c r="E136" s="15"/>
      <c r="F136" s="15"/>
      <c r="G136" s="15"/>
    </row>
    <row r="137" spans="1:7" ht="15" customHeight="1" x14ac:dyDescent="0.15"/>
    <row r="138" spans="1:7" ht="50.1" customHeight="1" x14ac:dyDescent="0.15">
      <c r="A138" s="6" t="s">
        <v>243</v>
      </c>
      <c r="B138" s="20" t="s">
        <v>459</v>
      </c>
      <c r="C138" s="20"/>
      <c r="D138" s="20"/>
      <c r="E138" s="20"/>
      <c r="F138" s="6" t="s">
        <v>460</v>
      </c>
      <c r="G138" s="6" t="s">
        <v>461</v>
      </c>
    </row>
    <row r="139" spans="1:7" ht="15" customHeight="1" x14ac:dyDescent="0.15">
      <c r="A139" s="6">
        <v>1</v>
      </c>
      <c r="B139" s="20">
        <v>2</v>
      </c>
      <c r="C139" s="20"/>
      <c r="D139" s="20"/>
      <c r="E139" s="20"/>
      <c r="F139" s="6">
        <v>3</v>
      </c>
      <c r="G139" s="6">
        <v>4</v>
      </c>
    </row>
    <row r="140" spans="1:7" ht="39.950000000000003" customHeight="1" x14ac:dyDescent="0.15">
      <c r="A140" s="6" t="s">
        <v>356</v>
      </c>
      <c r="B140" s="19" t="s">
        <v>462</v>
      </c>
      <c r="C140" s="19"/>
      <c r="D140" s="19"/>
      <c r="E140" s="19"/>
      <c r="F140" s="9">
        <v>2229684.9500000002</v>
      </c>
      <c r="G140" s="9">
        <v>673364.85</v>
      </c>
    </row>
    <row r="141" spans="1:7" ht="24.95" customHeight="1" x14ac:dyDescent="0.15">
      <c r="A141" s="25" t="s">
        <v>362</v>
      </c>
      <c r="B141" s="25"/>
      <c r="C141" s="25"/>
      <c r="D141" s="25"/>
      <c r="E141" s="25"/>
      <c r="F141" s="25"/>
      <c r="G141" s="10">
        <f>SUBTOTAL(9,G140:G140)</f>
        <v>673364.85</v>
      </c>
    </row>
    <row r="142" spans="1:7" ht="24.95" customHeight="1" x14ac:dyDescent="0.15"/>
    <row r="143" spans="1:7" ht="20.100000000000001" customHeight="1" x14ac:dyDescent="0.15">
      <c r="A143" s="23" t="s">
        <v>336</v>
      </c>
      <c r="B143" s="23"/>
      <c r="C143" s="24" t="s">
        <v>130</v>
      </c>
      <c r="D143" s="24"/>
      <c r="E143" s="24"/>
      <c r="F143" s="24"/>
      <c r="G143" s="24"/>
    </row>
    <row r="144" spans="1:7" ht="20.100000000000001" customHeight="1" x14ac:dyDescent="0.15">
      <c r="A144" s="23" t="s">
        <v>337</v>
      </c>
      <c r="B144" s="23"/>
      <c r="C144" s="24" t="s">
        <v>338</v>
      </c>
      <c r="D144" s="24"/>
      <c r="E144" s="24"/>
      <c r="F144" s="24"/>
      <c r="G144" s="24"/>
    </row>
    <row r="145" spans="1:7" ht="24.95" customHeight="1" x14ac:dyDescent="0.15">
      <c r="A145" s="23" t="s">
        <v>339</v>
      </c>
      <c r="B145" s="23"/>
      <c r="C145" s="24" t="s">
        <v>317</v>
      </c>
      <c r="D145" s="24"/>
      <c r="E145" s="24"/>
      <c r="F145" s="24"/>
      <c r="G145" s="24"/>
    </row>
    <row r="146" spans="1:7" ht="15" customHeight="1" x14ac:dyDescent="0.15"/>
    <row r="147" spans="1:7" ht="50.1" customHeight="1" x14ac:dyDescent="0.15">
      <c r="A147" s="15" t="s">
        <v>458</v>
      </c>
      <c r="B147" s="15"/>
      <c r="C147" s="15"/>
      <c r="D147" s="15"/>
      <c r="E147" s="15"/>
      <c r="F147" s="15"/>
      <c r="G147" s="15"/>
    </row>
    <row r="148" spans="1:7" ht="15" customHeight="1" x14ac:dyDescent="0.15"/>
    <row r="149" spans="1:7" ht="50.1" customHeight="1" x14ac:dyDescent="0.15">
      <c r="A149" s="6" t="s">
        <v>243</v>
      </c>
      <c r="B149" s="20" t="s">
        <v>459</v>
      </c>
      <c r="C149" s="20"/>
      <c r="D149" s="20"/>
      <c r="E149" s="20"/>
      <c r="F149" s="6" t="s">
        <v>460</v>
      </c>
      <c r="G149" s="6" t="s">
        <v>461</v>
      </c>
    </row>
    <row r="150" spans="1:7" ht="15" customHeight="1" x14ac:dyDescent="0.15">
      <c r="A150" s="6">
        <v>1</v>
      </c>
      <c r="B150" s="20">
        <v>2</v>
      </c>
      <c r="C150" s="20"/>
      <c r="D150" s="20"/>
      <c r="E150" s="20"/>
      <c r="F150" s="6">
        <v>3</v>
      </c>
      <c r="G150" s="6">
        <v>4</v>
      </c>
    </row>
    <row r="151" spans="1:7" ht="39.950000000000003" customHeight="1" x14ac:dyDescent="0.15">
      <c r="A151" s="6" t="s">
        <v>357</v>
      </c>
      <c r="B151" s="19" t="s">
        <v>462</v>
      </c>
      <c r="C151" s="19"/>
      <c r="D151" s="19"/>
      <c r="E151" s="19"/>
      <c r="F151" s="9">
        <v>500000</v>
      </c>
      <c r="G151" s="9">
        <v>151000</v>
      </c>
    </row>
    <row r="152" spans="1:7" ht="24.95" customHeight="1" x14ac:dyDescent="0.15">
      <c r="A152" s="25" t="s">
        <v>362</v>
      </c>
      <c r="B152" s="25"/>
      <c r="C152" s="25"/>
      <c r="D152" s="25"/>
      <c r="E152" s="25"/>
      <c r="F152" s="25"/>
      <c r="G152" s="10">
        <f>SUBTOTAL(9,G151:G151)</f>
        <v>151000</v>
      </c>
    </row>
    <row r="153" spans="1:7" ht="24.95" customHeight="1" x14ac:dyDescent="0.15"/>
    <row r="154" spans="1:7" ht="20.100000000000001" customHeight="1" x14ac:dyDescent="0.15">
      <c r="A154" s="23" t="s">
        <v>336</v>
      </c>
      <c r="B154" s="23"/>
      <c r="C154" s="24" t="s">
        <v>130</v>
      </c>
      <c r="D154" s="24"/>
      <c r="E154" s="24"/>
      <c r="F154" s="24"/>
      <c r="G154" s="24"/>
    </row>
    <row r="155" spans="1:7" ht="20.100000000000001" customHeight="1" x14ac:dyDescent="0.15">
      <c r="A155" s="23" t="s">
        <v>337</v>
      </c>
      <c r="B155" s="23"/>
      <c r="C155" s="24" t="s">
        <v>363</v>
      </c>
      <c r="D155" s="24"/>
      <c r="E155" s="24"/>
      <c r="F155" s="24"/>
      <c r="G155" s="24"/>
    </row>
    <row r="156" spans="1:7" ht="24.95" customHeight="1" x14ac:dyDescent="0.15">
      <c r="A156" s="23" t="s">
        <v>339</v>
      </c>
      <c r="B156" s="23"/>
      <c r="C156" s="24" t="s">
        <v>317</v>
      </c>
      <c r="D156" s="24"/>
      <c r="E156" s="24"/>
      <c r="F156" s="24"/>
      <c r="G156" s="24"/>
    </row>
    <row r="157" spans="1:7" ht="15" customHeight="1" x14ac:dyDescent="0.15"/>
    <row r="158" spans="1:7" ht="50.1" customHeight="1" x14ac:dyDescent="0.15">
      <c r="A158" s="15" t="s">
        <v>458</v>
      </c>
      <c r="B158" s="15"/>
      <c r="C158" s="15"/>
      <c r="D158" s="15"/>
      <c r="E158" s="15"/>
      <c r="F158" s="15"/>
      <c r="G158" s="15"/>
    </row>
    <row r="159" spans="1:7" ht="15" customHeight="1" x14ac:dyDescent="0.15"/>
    <row r="160" spans="1:7" ht="50.1" customHeight="1" x14ac:dyDescent="0.15">
      <c r="A160" s="6" t="s">
        <v>243</v>
      </c>
      <c r="B160" s="20" t="s">
        <v>459</v>
      </c>
      <c r="C160" s="20"/>
      <c r="D160" s="20"/>
      <c r="E160" s="20"/>
      <c r="F160" s="6" t="s">
        <v>460</v>
      </c>
      <c r="G160" s="6" t="s">
        <v>461</v>
      </c>
    </row>
    <row r="161" spans="1:7" ht="15" customHeight="1" x14ac:dyDescent="0.15">
      <c r="A161" s="6">
        <v>1</v>
      </c>
      <c r="B161" s="20">
        <v>2</v>
      </c>
      <c r="C161" s="20"/>
      <c r="D161" s="20"/>
      <c r="E161" s="20"/>
      <c r="F161" s="6">
        <v>3</v>
      </c>
      <c r="G161" s="6">
        <v>4</v>
      </c>
    </row>
    <row r="162" spans="1:7" ht="39.950000000000003" customHeight="1" x14ac:dyDescent="0.15">
      <c r="A162" s="6" t="s">
        <v>351</v>
      </c>
      <c r="B162" s="19" t="s">
        <v>462</v>
      </c>
      <c r="C162" s="19"/>
      <c r="D162" s="19"/>
      <c r="E162" s="19"/>
      <c r="F162" s="9">
        <v>4812682</v>
      </c>
      <c r="G162" s="9">
        <v>1453429.96</v>
      </c>
    </row>
    <row r="163" spans="1:7" ht="39.950000000000003" customHeight="1" x14ac:dyDescent="0.15">
      <c r="A163" s="6" t="s">
        <v>352</v>
      </c>
      <c r="B163" s="19" t="s">
        <v>462</v>
      </c>
      <c r="C163" s="19"/>
      <c r="D163" s="19"/>
      <c r="E163" s="19"/>
      <c r="F163" s="9">
        <v>802435</v>
      </c>
      <c r="G163" s="9">
        <v>242335.37</v>
      </c>
    </row>
    <row r="164" spans="1:7" ht="39.950000000000003" customHeight="1" x14ac:dyDescent="0.15">
      <c r="A164" s="6" t="s">
        <v>353</v>
      </c>
      <c r="B164" s="19" t="s">
        <v>462</v>
      </c>
      <c r="C164" s="19"/>
      <c r="D164" s="19"/>
      <c r="E164" s="19"/>
      <c r="F164" s="9">
        <v>4980002.92</v>
      </c>
      <c r="G164" s="9">
        <v>1503960.88</v>
      </c>
    </row>
    <row r="165" spans="1:7" ht="39.950000000000003" customHeight="1" x14ac:dyDescent="0.15">
      <c r="A165" s="6" t="s">
        <v>354</v>
      </c>
      <c r="B165" s="19" t="s">
        <v>462</v>
      </c>
      <c r="C165" s="19"/>
      <c r="D165" s="19"/>
      <c r="E165" s="19"/>
      <c r="F165" s="9">
        <v>6037704.3099999996</v>
      </c>
      <c r="G165" s="9">
        <v>1823386.7</v>
      </c>
    </row>
    <row r="166" spans="1:7" ht="39.950000000000003" customHeight="1" x14ac:dyDescent="0.15">
      <c r="A166" s="6" t="s">
        <v>355</v>
      </c>
      <c r="B166" s="19" t="s">
        <v>462</v>
      </c>
      <c r="C166" s="19"/>
      <c r="D166" s="19"/>
      <c r="E166" s="19"/>
      <c r="F166" s="9">
        <v>34855139.960000001</v>
      </c>
      <c r="G166" s="9">
        <v>10526252.27</v>
      </c>
    </row>
    <row r="167" spans="1:7" ht="24.95" customHeight="1" x14ac:dyDescent="0.15">
      <c r="A167" s="25" t="s">
        <v>362</v>
      </c>
      <c r="B167" s="25"/>
      <c r="C167" s="25"/>
      <c r="D167" s="25"/>
      <c r="E167" s="25"/>
      <c r="F167" s="25"/>
      <c r="G167" s="10">
        <f>SUBTOTAL(9,G162:G166)</f>
        <v>15549365.18</v>
      </c>
    </row>
    <row r="168" spans="1:7" ht="24.95" customHeight="1" x14ac:dyDescent="0.15"/>
    <row r="169" spans="1:7" ht="20.100000000000001" customHeight="1" x14ac:dyDescent="0.15">
      <c r="A169" s="23" t="s">
        <v>336</v>
      </c>
      <c r="B169" s="23"/>
      <c r="C169" s="24" t="s">
        <v>172</v>
      </c>
      <c r="D169" s="24"/>
      <c r="E169" s="24"/>
      <c r="F169" s="24"/>
      <c r="G169" s="24"/>
    </row>
    <row r="170" spans="1:7" ht="20.100000000000001" customHeight="1" x14ac:dyDescent="0.15">
      <c r="A170" s="23" t="s">
        <v>337</v>
      </c>
      <c r="B170" s="23"/>
      <c r="C170" s="24" t="s">
        <v>363</v>
      </c>
      <c r="D170" s="24"/>
      <c r="E170" s="24"/>
      <c r="F170" s="24"/>
      <c r="G170" s="24"/>
    </row>
    <row r="171" spans="1:7" ht="24.95" customHeight="1" x14ac:dyDescent="0.15">
      <c r="A171" s="23" t="s">
        <v>339</v>
      </c>
      <c r="B171" s="23"/>
      <c r="C171" s="24" t="s">
        <v>311</v>
      </c>
      <c r="D171" s="24"/>
      <c r="E171" s="24"/>
      <c r="F171" s="24"/>
      <c r="G171" s="24"/>
    </row>
    <row r="172" spans="1:7" ht="15" customHeight="1" x14ac:dyDescent="0.15"/>
    <row r="173" spans="1:7" ht="24.95" customHeight="1" x14ac:dyDescent="0.15">
      <c r="A173" s="15" t="s">
        <v>463</v>
      </c>
      <c r="B173" s="15"/>
      <c r="C173" s="15"/>
      <c r="D173" s="15"/>
      <c r="E173" s="15"/>
      <c r="F173" s="15"/>
      <c r="G173" s="15"/>
    </row>
    <row r="174" spans="1:7" ht="15" customHeight="1" x14ac:dyDescent="0.15"/>
    <row r="175" spans="1:7" ht="60" customHeight="1" x14ac:dyDescent="0.15">
      <c r="A175" s="6" t="s">
        <v>243</v>
      </c>
      <c r="B175" s="20" t="s">
        <v>447</v>
      </c>
      <c r="C175" s="20"/>
      <c r="D175" s="20"/>
      <c r="E175" s="6" t="s">
        <v>464</v>
      </c>
      <c r="F175" s="6" t="s">
        <v>465</v>
      </c>
      <c r="G175" s="6" t="s">
        <v>466</v>
      </c>
    </row>
    <row r="176" spans="1:7" ht="15" customHeight="1" x14ac:dyDescent="0.15">
      <c r="A176" s="6">
        <v>1</v>
      </c>
      <c r="B176" s="20">
        <v>2</v>
      </c>
      <c r="C176" s="20"/>
      <c r="D176" s="20"/>
      <c r="E176" s="6">
        <v>3</v>
      </c>
      <c r="F176" s="6">
        <v>4</v>
      </c>
      <c r="G176" s="6">
        <v>5</v>
      </c>
    </row>
    <row r="177" spans="1:7" ht="20.100000000000001" customHeight="1" x14ac:dyDescent="0.15">
      <c r="A177" s="6" t="s">
        <v>352</v>
      </c>
      <c r="B177" s="19" t="s">
        <v>467</v>
      </c>
      <c r="C177" s="19"/>
      <c r="D177" s="19"/>
      <c r="E177" s="9">
        <v>6520</v>
      </c>
      <c r="F177" s="9">
        <v>1</v>
      </c>
      <c r="G177" s="9">
        <v>6520</v>
      </c>
    </row>
    <row r="178" spans="1:7" ht="24.95" customHeight="1" x14ac:dyDescent="0.15">
      <c r="A178" s="25" t="s">
        <v>362</v>
      </c>
      <c r="B178" s="25"/>
      <c r="C178" s="25"/>
      <c r="D178" s="25"/>
      <c r="E178" s="25"/>
      <c r="F178" s="25"/>
      <c r="G178" s="10">
        <f>SUBTOTAL(9,G177:G177)</f>
        <v>6520</v>
      </c>
    </row>
    <row r="179" spans="1:7" ht="24.95" customHeight="1" x14ac:dyDescent="0.15"/>
    <row r="180" spans="1:7" ht="20.100000000000001" customHeight="1" x14ac:dyDescent="0.15">
      <c r="A180" s="23" t="s">
        <v>336</v>
      </c>
      <c r="B180" s="23"/>
      <c r="C180" s="24" t="s">
        <v>169</v>
      </c>
      <c r="D180" s="24"/>
      <c r="E180" s="24"/>
      <c r="F180" s="24"/>
      <c r="G180" s="24"/>
    </row>
    <row r="181" spans="1:7" ht="20.100000000000001" customHeight="1" x14ac:dyDescent="0.15">
      <c r="A181" s="23" t="s">
        <v>337</v>
      </c>
      <c r="B181" s="23"/>
      <c r="C181" s="24" t="s">
        <v>363</v>
      </c>
      <c r="D181" s="24"/>
      <c r="E181" s="24"/>
      <c r="F181" s="24"/>
      <c r="G181" s="24"/>
    </row>
    <row r="182" spans="1:7" ht="24.95" customHeight="1" x14ac:dyDescent="0.15">
      <c r="A182" s="23" t="s">
        <v>339</v>
      </c>
      <c r="B182" s="23"/>
      <c r="C182" s="24" t="s">
        <v>311</v>
      </c>
      <c r="D182" s="24"/>
      <c r="E182" s="24"/>
      <c r="F182" s="24"/>
      <c r="G182" s="24"/>
    </row>
    <row r="183" spans="1:7" ht="15" customHeight="1" x14ac:dyDescent="0.15"/>
    <row r="184" spans="1:7" ht="24.95" customHeight="1" x14ac:dyDescent="0.15">
      <c r="A184" s="15" t="s">
        <v>463</v>
      </c>
      <c r="B184" s="15"/>
      <c r="C184" s="15"/>
      <c r="D184" s="15"/>
      <c r="E184" s="15"/>
      <c r="F184" s="15"/>
      <c r="G184" s="15"/>
    </row>
    <row r="185" spans="1:7" ht="15" customHeight="1" x14ac:dyDescent="0.15"/>
    <row r="186" spans="1:7" ht="60" customHeight="1" x14ac:dyDescent="0.15">
      <c r="A186" s="6" t="s">
        <v>243</v>
      </c>
      <c r="B186" s="20" t="s">
        <v>447</v>
      </c>
      <c r="C186" s="20"/>
      <c r="D186" s="20"/>
      <c r="E186" s="6" t="s">
        <v>464</v>
      </c>
      <c r="F186" s="6" t="s">
        <v>465</v>
      </c>
      <c r="G186" s="6" t="s">
        <v>466</v>
      </c>
    </row>
    <row r="187" spans="1:7" ht="15" customHeight="1" x14ac:dyDescent="0.15">
      <c r="A187" s="6">
        <v>1</v>
      </c>
      <c r="B187" s="20">
        <v>2</v>
      </c>
      <c r="C187" s="20"/>
      <c r="D187" s="20"/>
      <c r="E187" s="6">
        <v>3</v>
      </c>
      <c r="F187" s="6">
        <v>4</v>
      </c>
      <c r="G187" s="6">
        <v>5</v>
      </c>
    </row>
    <row r="188" spans="1:7" ht="20.100000000000001" customHeight="1" x14ac:dyDescent="0.15">
      <c r="A188" s="6" t="s">
        <v>252</v>
      </c>
      <c r="B188" s="19" t="s">
        <v>468</v>
      </c>
      <c r="C188" s="19"/>
      <c r="D188" s="19"/>
      <c r="E188" s="9">
        <v>73045</v>
      </c>
      <c r="F188" s="9">
        <v>1</v>
      </c>
      <c r="G188" s="9">
        <v>73045</v>
      </c>
    </row>
    <row r="189" spans="1:7" ht="39.950000000000003" customHeight="1" x14ac:dyDescent="0.15">
      <c r="A189" s="6" t="s">
        <v>351</v>
      </c>
      <c r="B189" s="19" t="s">
        <v>469</v>
      </c>
      <c r="C189" s="19"/>
      <c r="D189" s="19"/>
      <c r="E189" s="9">
        <v>177870</v>
      </c>
      <c r="F189" s="9">
        <v>1</v>
      </c>
      <c r="G189" s="9">
        <v>177870</v>
      </c>
    </row>
    <row r="190" spans="1:7" ht="24.95" customHeight="1" x14ac:dyDescent="0.15">
      <c r="A190" s="25" t="s">
        <v>362</v>
      </c>
      <c r="B190" s="25"/>
      <c r="C190" s="25"/>
      <c r="D190" s="25"/>
      <c r="E190" s="25"/>
      <c r="F190" s="25"/>
      <c r="G190" s="10">
        <f>SUBTOTAL(9,G188:G189)</f>
        <v>250915</v>
      </c>
    </row>
    <row r="191" spans="1:7" ht="24.95" customHeight="1" x14ac:dyDescent="0.15"/>
    <row r="192" spans="1:7" ht="20.100000000000001" customHeight="1" x14ac:dyDescent="0.15">
      <c r="A192" s="23" t="s">
        <v>336</v>
      </c>
      <c r="B192" s="23"/>
      <c r="C192" s="24" t="s">
        <v>175</v>
      </c>
      <c r="D192" s="24"/>
      <c r="E192" s="24"/>
      <c r="F192" s="24"/>
      <c r="G192" s="24"/>
    </row>
    <row r="193" spans="1:7" ht="20.100000000000001" customHeight="1" x14ac:dyDescent="0.15">
      <c r="A193" s="23" t="s">
        <v>337</v>
      </c>
      <c r="B193" s="23"/>
      <c r="C193" s="24" t="s">
        <v>437</v>
      </c>
      <c r="D193" s="24"/>
      <c r="E193" s="24"/>
      <c r="F193" s="24"/>
      <c r="G193" s="24"/>
    </row>
    <row r="194" spans="1:7" ht="24.95" customHeight="1" x14ac:dyDescent="0.15">
      <c r="A194" s="23" t="s">
        <v>339</v>
      </c>
      <c r="B194" s="23"/>
      <c r="C194" s="24" t="s">
        <v>311</v>
      </c>
      <c r="D194" s="24"/>
      <c r="E194" s="24"/>
      <c r="F194" s="24"/>
      <c r="G194" s="24"/>
    </row>
    <row r="195" spans="1:7" ht="15" customHeight="1" x14ac:dyDescent="0.15"/>
    <row r="196" spans="1:7" ht="24.95" customHeight="1" x14ac:dyDescent="0.15">
      <c r="A196" s="15" t="s">
        <v>470</v>
      </c>
      <c r="B196" s="15"/>
      <c r="C196" s="15"/>
      <c r="D196" s="15"/>
      <c r="E196" s="15"/>
      <c r="F196" s="15"/>
      <c r="G196" s="15"/>
    </row>
    <row r="197" spans="1:7" ht="15" customHeight="1" x14ac:dyDescent="0.15"/>
    <row r="198" spans="1:7" ht="60" customHeight="1" x14ac:dyDescent="0.15">
      <c r="A198" s="6" t="s">
        <v>243</v>
      </c>
      <c r="B198" s="20" t="s">
        <v>447</v>
      </c>
      <c r="C198" s="20"/>
      <c r="D198" s="20"/>
      <c r="E198" s="6" t="s">
        <v>464</v>
      </c>
      <c r="F198" s="6" t="s">
        <v>465</v>
      </c>
      <c r="G198" s="6" t="s">
        <v>466</v>
      </c>
    </row>
    <row r="199" spans="1:7" ht="15" customHeight="1" x14ac:dyDescent="0.15">
      <c r="A199" s="6">
        <v>1</v>
      </c>
      <c r="B199" s="20">
        <v>2</v>
      </c>
      <c r="C199" s="20"/>
      <c r="D199" s="20"/>
      <c r="E199" s="6">
        <v>3</v>
      </c>
      <c r="F199" s="6">
        <v>4</v>
      </c>
      <c r="G199" s="6">
        <v>5</v>
      </c>
    </row>
    <row r="200" spans="1:7" ht="20.100000000000001" customHeight="1" x14ac:dyDescent="0.15">
      <c r="A200" s="6" t="s">
        <v>354</v>
      </c>
      <c r="B200" s="19" t="s">
        <v>471</v>
      </c>
      <c r="C200" s="19"/>
      <c r="D200" s="19"/>
      <c r="E200" s="9">
        <v>5500</v>
      </c>
      <c r="F200" s="9">
        <v>1</v>
      </c>
      <c r="G200" s="9">
        <v>5500</v>
      </c>
    </row>
    <row r="201" spans="1:7" ht="24.95" customHeight="1" x14ac:dyDescent="0.15">
      <c r="A201" s="25" t="s">
        <v>362</v>
      </c>
      <c r="B201" s="25"/>
      <c r="C201" s="25"/>
      <c r="D201" s="25"/>
      <c r="E201" s="25"/>
      <c r="F201" s="25"/>
      <c r="G201" s="10">
        <f>SUBTOTAL(9,G200:G200)</f>
        <v>5500</v>
      </c>
    </row>
    <row r="202" spans="1:7" ht="24.95" customHeight="1" x14ac:dyDescent="0.15"/>
    <row r="203" spans="1:7" ht="20.100000000000001" customHeight="1" x14ac:dyDescent="0.15">
      <c r="A203" s="23" t="s">
        <v>336</v>
      </c>
      <c r="B203" s="23"/>
      <c r="C203" s="24" t="s">
        <v>172</v>
      </c>
      <c r="D203" s="24"/>
      <c r="E203" s="24"/>
      <c r="F203" s="24"/>
      <c r="G203" s="24"/>
    </row>
    <row r="204" spans="1:7" ht="20.100000000000001" customHeight="1" x14ac:dyDescent="0.15">
      <c r="A204" s="23" t="s">
        <v>337</v>
      </c>
      <c r="B204" s="23"/>
      <c r="C204" s="24" t="s">
        <v>363</v>
      </c>
      <c r="D204" s="24"/>
      <c r="E204" s="24"/>
      <c r="F204" s="24"/>
      <c r="G204" s="24"/>
    </row>
    <row r="205" spans="1:7" ht="24.95" customHeight="1" x14ac:dyDescent="0.15">
      <c r="A205" s="23" t="s">
        <v>339</v>
      </c>
      <c r="B205" s="23"/>
      <c r="C205" s="24" t="s">
        <v>314</v>
      </c>
      <c r="D205" s="24"/>
      <c r="E205" s="24"/>
      <c r="F205" s="24"/>
      <c r="G205" s="24"/>
    </row>
    <row r="206" spans="1:7" ht="15" customHeight="1" x14ac:dyDescent="0.15"/>
    <row r="207" spans="1:7" ht="24.95" customHeight="1" x14ac:dyDescent="0.15">
      <c r="A207" s="15" t="s">
        <v>463</v>
      </c>
      <c r="B207" s="15"/>
      <c r="C207" s="15"/>
      <c r="D207" s="15"/>
      <c r="E207" s="15"/>
      <c r="F207" s="15"/>
      <c r="G207" s="15"/>
    </row>
    <row r="208" spans="1:7" ht="15" customHeight="1" x14ac:dyDescent="0.15"/>
    <row r="209" spans="1:7" ht="60" customHeight="1" x14ac:dyDescent="0.15">
      <c r="A209" s="6" t="s">
        <v>243</v>
      </c>
      <c r="B209" s="20" t="s">
        <v>447</v>
      </c>
      <c r="C209" s="20"/>
      <c r="D209" s="20"/>
      <c r="E209" s="6" t="s">
        <v>464</v>
      </c>
      <c r="F209" s="6" t="s">
        <v>465</v>
      </c>
      <c r="G209" s="6" t="s">
        <v>466</v>
      </c>
    </row>
    <row r="210" spans="1:7" ht="15" customHeight="1" x14ac:dyDescent="0.15">
      <c r="A210" s="6">
        <v>1</v>
      </c>
      <c r="B210" s="20">
        <v>2</v>
      </c>
      <c r="C210" s="20"/>
      <c r="D210" s="20"/>
      <c r="E210" s="6">
        <v>3</v>
      </c>
      <c r="F210" s="6">
        <v>4</v>
      </c>
      <c r="G210" s="6">
        <v>5</v>
      </c>
    </row>
    <row r="211" spans="1:7" ht="20.100000000000001" customHeight="1" x14ac:dyDescent="0.15">
      <c r="A211" s="6" t="s">
        <v>352</v>
      </c>
      <c r="B211" s="19" t="s">
        <v>467</v>
      </c>
      <c r="C211" s="19"/>
      <c r="D211" s="19"/>
      <c r="E211" s="9">
        <v>6520</v>
      </c>
      <c r="F211" s="9">
        <v>1</v>
      </c>
      <c r="G211" s="9">
        <v>6520</v>
      </c>
    </row>
    <row r="212" spans="1:7" ht="24.95" customHeight="1" x14ac:dyDescent="0.15">
      <c r="A212" s="25" t="s">
        <v>362</v>
      </c>
      <c r="B212" s="25"/>
      <c r="C212" s="25"/>
      <c r="D212" s="25"/>
      <c r="E212" s="25"/>
      <c r="F212" s="25"/>
      <c r="G212" s="10">
        <f>SUBTOTAL(9,G211:G211)</f>
        <v>6520</v>
      </c>
    </row>
    <row r="213" spans="1:7" ht="24.95" customHeight="1" x14ac:dyDescent="0.15"/>
    <row r="214" spans="1:7" ht="20.100000000000001" customHeight="1" x14ac:dyDescent="0.15">
      <c r="A214" s="23" t="s">
        <v>336</v>
      </c>
      <c r="B214" s="23"/>
      <c r="C214" s="24" t="s">
        <v>169</v>
      </c>
      <c r="D214" s="24"/>
      <c r="E214" s="24"/>
      <c r="F214" s="24"/>
      <c r="G214" s="24"/>
    </row>
    <row r="215" spans="1:7" ht="20.100000000000001" customHeight="1" x14ac:dyDescent="0.15">
      <c r="A215" s="23" t="s">
        <v>337</v>
      </c>
      <c r="B215" s="23"/>
      <c r="C215" s="24" t="s">
        <v>363</v>
      </c>
      <c r="D215" s="24"/>
      <c r="E215" s="24"/>
      <c r="F215" s="24"/>
      <c r="G215" s="24"/>
    </row>
    <row r="216" spans="1:7" ht="24.95" customHeight="1" x14ac:dyDescent="0.15">
      <c r="A216" s="23" t="s">
        <v>339</v>
      </c>
      <c r="B216" s="23"/>
      <c r="C216" s="24" t="s">
        <v>314</v>
      </c>
      <c r="D216" s="24"/>
      <c r="E216" s="24"/>
      <c r="F216" s="24"/>
      <c r="G216" s="24"/>
    </row>
    <row r="217" spans="1:7" ht="15" customHeight="1" x14ac:dyDescent="0.15"/>
    <row r="218" spans="1:7" ht="24.95" customHeight="1" x14ac:dyDescent="0.15">
      <c r="A218" s="15" t="s">
        <v>463</v>
      </c>
      <c r="B218" s="15"/>
      <c r="C218" s="15"/>
      <c r="D218" s="15"/>
      <c r="E218" s="15"/>
      <c r="F218" s="15"/>
      <c r="G218" s="15"/>
    </row>
    <row r="219" spans="1:7" ht="15" customHeight="1" x14ac:dyDescent="0.15"/>
    <row r="220" spans="1:7" ht="60" customHeight="1" x14ac:dyDescent="0.15">
      <c r="A220" s="6" t="s">
        <v>243</v>
      </c>
      <c r="B220" s="20" t="s">
        <v>447</v>
      </c>
      <c r="C220" s="20"/>
      <c r="D220" s="20"/>
      <c r="E220" s="6" t="s">
        <v>464</v>
      </c>
      <c r="F220" s="6" t="s">
        <v>465</v>
      </c>
      <c r="G220" s="6" t="s">
        <v>466</v>
      </c>
    </row>
    <row r="221" spans="1:7" ht="15" customHeight="1" x14ac:dyDescent="0.15">
      <c r="A221" s="6">
        <v>1</v>
      </c>
      <c r="B221" s="20">
        <v>2</v>
      </c>
      <c r="C221" s="20"/>
      <c r="D221" s="20"/>
      <c r="E221" s="6">
        <v>3</v>
      </c>
      <c r="F221" s="6">
        <v>4</v>
      </c>
      <c r="G221" s="6">
        <v>5</v>
      </c>
    </row>
    <row r="222" spans="1:7" ht="20.100000000000001" customHeight="1" x14ac:dyDescent="0.15">
      <c r="A222" s="6" t="s">
        <v>252</v>
      </c>
      <c r="B222" s="19" t="s">
        <v>468</v>
      </c>
      <c r="C222" s="19"/>
      <c r="D222" s="19"/>
      <c r="E222" s="9">
        <v>73045</v>
      </c>
      <c r="F222" s="9">
        <v>1</v>
      </c>
      <c r="G222" s="9">
        <v>73045</v>
      </c>
    </row>
    <row r="223" spans="1:7" ht="39.950000000000003" customHeight="1" x14ac:dyDescent="0.15">
      <c r="A223" s="6" t="s">
        <v>351</v>
      </c>
      <c r="B223" s="19" t="s">
        <v>469</v>
      </c>
      <c r="C223" s="19"/>
      <c r="D223" s="19"/>
      <c r="E223" s="9">
        <v>177870</v>
      </c>
      <c r="F223" s="9">
        <v>1</v>
      </c>
      <c r="G223" s="9">
        <v>177870</v>
      </c>
    </row>
    <row r="224" spans="1:7" ht="24.95" customHeight="1" x14ac:dyDescent="0.15">
      <c r="A224" s="25" t="s">
        <v>362</v>
      </c>
      <c r="B224" s="25"/>
      <c r="C224" s="25"/>
      <c r="D224" s="25"/>
      <c r="E224" s="25"/>
      <c r="F224" s="25"/>
      <c r="G224" s="10">
        <f>SUBTOTAL(9,G222:G223)</f>
        <v>250915</v>
      </c>
    </row>
    <row r="225" spans="1:7" ht="24.95" customHeight="1" x14ac:dyDescent="0.15"/>
    <row r="226" spans="1:7" ht="20.100000000000001" customHeight="1" x14ac:dyDescent="0.15">
      <c r="A226" s="23" t="s">
        <v>336</v>
      </c>
      <c r="B226" s="23"/>
      <c r="C226" s="24" t="s">
        <v>175</v>
      </c>
      <c r="D226" s="24"/>
      <c r="E226" s="24"/>
      <c r="F226" s="24"/>
      <c r="G226" s="24"/>
    </row>
    <row r="227" spans="1:7" ht="20.100000000000001" customHeight="1" x14ac:dyDescent="0.15">
      <c r="A227" s="23" t="s">
        <v>337</v>
      </c>
      <c r="B227" s="23"/>
      <c r="C227" s="24" t="s">
        <v>437</v>
      </c>
      <c r="D227" s="24"/>
      <c r="E227" s="24"/>
      <c r="F227" s="24"/>
      <c r="G227" s="24"/>
    </row>
    <row r="228" spans="1:7" ht="24.95" customHeight="1" x14ac:dyDescent="0.15">
      <c r="A228" s="23" t="s">
        <v>339</v>
      </c>
      <c r="B228" s="23"/>
      <c r="C228" s="24" t="s">
        <v>314</v>
      </c>
      <c r="D228" s="24"/>
      <c r="E228" s="24"/>
      <c r="F228" s="24"/>
      <c r="G228" s="24"/>
    </row>
    <row r="229" spans="1:7" ht="15" customHeight="1" x14ac:dyDescent="0.15"/>
    <row r="230" spans="1:7" ht="24.95" customHeight="1" x14ac:dyDescent="0.15">
      <c r="A230" s="15" t="s">
        <v>470</v>
      </c>
      <c r="B230" s="15"/>
      <c r="C230" s="15"/>
      <c r="D230" s="15"/>
      <c r="E230" s="15"/>
      <c r="F230" s="15"/>
      <c r="G230" s="15"/>
    </row>
    <row r="231" spans="1:7" ht="15" customHeight="1" x14ac:dyDescent="0.15"/>
    <row r="232" spans="1:7" ht="60" customHeight="1" x14ac:dyDescent="0.15">
      <c r="A232" s="6" t="s">
        <v>243</v>
      </c>
      <c r="B232" s="20" t="s">
        <v>447</v>
      </c>
      <c r="C232" s="20"/>
      <c r="D232" s="20"/>
      <c r="E232" s="6" t="s">
        <v>464</v>
      </c>
      <c r="F232" s="6" t="s">
        <v>465</v>
      </c>
      <c r="G232" s="6" t="s">
        <v>466</v>
      </c>
    </row>
    <row r="233" spans="1:7" ht="15" customHeight="1" x14ac:dyDescent="0.15">
      <c r="A233" s="6">
        <v>1</v>
      </c>
      <c r="B233" s="20">
        <v>2</v>
      </c>
      <c r="C233" s="20"/>
      <c r="D233" s="20"/>
      <c r="E233" s="6">
        <v>3</v>
      </c>
      <c r="F233" s="6">
        <v>4</v>
      </c>
      <c r="G233" s="6">
        <v>5</v>
      </c>
    </row>
    <row r="234" spans="1:7" ht="20.100000000000001" customHeight="1" x14ac:dyDescent="0.15">
      <c r="A234" s="6" t="s">
        <v>354</v>
      </c>
      <c r="B234" s="19" t="s">
        <v>471</v>
      </c>
      <c r="C234" s="19"/>
      <c r="D234" s="19"/>
      <c r="E234" s="9">
        <v>5500</v>
      </c>
      <c r="F234" s="9">
        <v>1</v>
      </c>
      <c r="G234" s="9">
        <v>5500</v>
      </c>
    </row>
    <row r="235" spans="1:7" ht="24.95" customHeight="1" x14ac:dyDescent="0.15">
      <c r="A235" s="25" t="s">
        <v>362</v>
      </c>
      <c r="B235" s="25"/>
      <c r="C235" s="25"/>
      <c r="D235" s="25"/>
      <c r="E235" s="25"/>
      <c r="F235" s="25"/>
      <c r="G235" s="10">
        <f>SUBTOTAL(9,G234:G234)</f>
        <v>5500</v>
      </c>
    </row>
    <row r="236" spans="1:7" ht="24.95" customHeight="1" x14ac:dyDescent="0.15"/>
    <row r="237" spans="1:7" ht="20.100000000000001" customHeight="1" x14ac:dyDescent="0.15">
      <c r="A237" s="23" t="s">
        <v>336</v>
      </c>
      <c r="B237" s="23"/>
      <c r="C237" s="24" t="s">
        <v>172</v>
      </c>
      <c r="D237" s="24"/>
      <c r="E237" s="24"/>
      <c r="F237" s="24"/>
      <c r="G237" s="24"/>
    </row>
    <row r="238" spans="1:7" ht="20.100000000000001" customHeight="1" x14ac:dyDescent="0.15">
      <c r="A238" s="23" t="s">
        <v>337</v>
      </c>
      <c r="B238" s="23"/>
      <c r="C238" s="24" t="s">
        <v>363</v>
      </c>
      <c r="D238" s="24"/>
      <c r="E238" s="24"/>
      <c r="F238" s="24"/>
      <c r="G238" s="24"/>
    </row>
    <row r="239" spans="1:7" ht="24.95" customHeight="1" x14ac:dyDescent="0.15">
      <c r="A239" s="23" t="s">
        <v>339</v>
      </c>
      <c r="B239" s="23"/>
      <c r="C239" s="24" t="s">
        <v>317</v>
      </c>
      <c r="D239" s="24"/>
      <c r="E239" s="24"/>
      <c r="F239" s="24"/>
      <c r="G239" s="24"/>
    </row>
    <row r="240" spans="1:7" ht="15" customHeight="1" x14ac:dyDescent="0.15"/>
    <row r="241" spans="1:7" ht="24.95" customHeight="1" x14ac:dyDescent="0.15">
      <c r="A241" s="15" t="s">
        <v>463</v>
      </c>
      <c r="B241" s="15"/>
      <c r="C241" s="15"/>
      <c r="D241" s="15"/>
      <c r="E241" s="15"/>
      <c r="F241" s="15"/>
      <c r="G241" s="15"/>
    </row>
    <row r="242" spans="1:7" ht="15" customHeight="1" x14ac:dyDescent="0.15"/>
    <row r="243" spans="1:7" ht="60" customHeight="1" x14ac:dyDescent="0.15">
      <c r="A243" s="6" t="s">
        <v>243</v>
      </c>
      <c r="B243" s="20" t="s">
        <v>447</v>
      </c>
      <c r="C243" s="20"/>
      <c r="D243" s="20"/>
      <c r="E243" s="6" t="s">
        <v>464</v>
      </c>
      <c r="F243" s="6" t="s">
        <v>465</v>
      </c>
      <c r="G243" s="6" t="s">
        <v>466</v>
      </c>
    </row>
    <row r="244" spans="1:7" ht="15" customHeight="1" x14ac:dyDescent="0.15">
      <c r="A244" s="6">
        <v>1</v>
      </c>
      <c r="B244" s="20">
        <v>2</v>
      </c>
      <c r="C244" s="20"/>
      <c r="D244" s="20"/>
      <c r="E244" s="6">
        <v>3</v>
      </c>
      <c r="F244" s="6">
        <v>4</v>
      </c>
      <c r="G244" s="6">
        <v>5</v>
      </c>
    </row>
    <row r="245" spans="1:7" ht="20.100000000000001" customHeight="1" x14ac:dyDescent="0.15">
      <c r="A245" s="6" t="s">
        <v>352</v>
      </c>
      <c r="B245" s="19" t="s">
        <v>467</v>
      </c>
      <c r="C245" s="19"/>
      <c r="D245" s="19"/>
      <c r="E245" s="9">
        <v>6520</v>
      </c>
      <c r="F245" s="9">
        <v>1</v>
      </c>
      <c r="G245" s="9">
        <v>6520</v>
      </c>
    </row>
    <row r="246" spans="1:7" ht="24.95" customHeight="1" x14ac:dyDescent="0.15">
      <c r="A246" s="25" t="s">
        <v>362</v>
      </c>
      <c r="B246" s="25"/>
      <c r="C246" s="25"/>
      <c r="D246" s="25"/>
      <c r="E246" s="25"/>
      <c r="F246" s="25"/>
      <c r="G246" s="10">
        <f>SUBTOTAL(9,G245:G245)</f>
        <v>6520</v>
      </c>
    </row>
    <row r="247" spans="1:7" ht="24.95" customHeight="1" x14ac:dyDescent="0.15"/>
    <row r="248" spans="1:7" ht="20.100000000000001" customHeight="1" x14ac:dyDescent="0.15">
      <c r="A248" s="23" t="s">
        <v>336</v>
      </c>
      <c r="B248" s="23"/>
      <c r="C248" s="24" t="s">
        <v>169</v>
      </c>
      <c r="D248" s="24"/>
      <c r="E248" s="24"/>
      <c r="F248" s="24"/>
      <c r="G248" s="24"/>
    </row>
    <row r="249" spans="1:7" ht="20.100000000000001" customHeight="1" x14ac:dyDescent="0.15">
      <c r="A249" s="23" t="s">
        <v>337</v>
      </c>
      <c r="B249" s="23"/>
      <c r="C249" s="24" t="s">
        <v>363</v>
      </c>
      <c r="D249" s="24"/>
      <c r="E249" s="24"/>
      <c r="F249" s="24"/>
      <c r="G249" s="24"/>
    </row>
    <row r="250" spans="1:7" ht="24.95" customHeight="1" x14ac:dyDescent="0.15">
      <c r="A250" s="23" t="s">
        <v>339</v>
      </c>
      <c r="B250" s="23"/>
      <c r="C250" s="24" t="s">
        <v>317</v>
      </c>
      <c r="D250" s="24"/>
      <c r="E250" s="24"/>
      <c r="F250" s="24"/>
      <c r="G250" s="24"/>
    </row>
    <row r="251" spans="1:7" ht="15" customHeight="1" x14ac:dyDescent="0.15"/>
    <row r="252" spans="1:7" ht="24.95" customHeight="1" x14ac:dyDescent="0.15">
      <c r="A252" s="15" t="s">
        <v>463</v>
      </c>
      <c r="B252" s="15"/>
      <c r="C252" s="15"/>
      <c r="D252" s="15"/>
      <c r="E252" s="15"/>
      <c r="F252" s="15"/>
      <c r="G252" s="15"/>
    </row>
    <row r="253" spans="1:7" ht="15" customHeight="1" x14ac:dyDescent="0.15"/>
    <row r="254" spans="1:7" ht="60" customHeight="1" x14ac:dyDescent="0.15">
      <c r="A254" s="6" t="s">
        <v>243</v>
      </c>
      <c r="B254" s="20" t="s">
        <v>447</v>
      </c>
      <c r="C254" s="20"/>
      <c r="D254" s="20"/>
      <c r="E254" s="6" t="s">
        <v>464</v>
      </c>
      <c r="F254" s="6" t="s">
        <v>465</v>
      </c>
      <c r="G254" s="6" t="s">
        <v>466</v>
      </c>
    </row>
    <row r="255" spans="1:7" ht="15" customHeight="1" x14ac:dyDescent="0.15">
      <c r="A255" s="6">
        <v>1</v>
      </c>
      <c r="B255" s="20">
        <v>2</v>
      </c>
      <c r="C255" s="20"/>
      <c r="D255" s="20"/>
      <c r="E255" s="6">
        <v>3</v>
      </c>
      <c r="F255" s="6">
        <v>4</v>
      </c>
      <c r="G255" s="6">
        <v>5</v>
      </c>
    </row>
    <row r="256" spans="1:7" ht="20.100000000000001" customHeight="1" x14ac:dyDescent="0.15">
      <c r="A256" s="6" t="s">
        <v>252</v>
      </c>
      <c r="B256" s="19" t="s">
        <v>468</v>
      </c>
      <c r="C256" s="19"/>
      <c r="D256" s="19"/>
      <c r="E256" s="9">
        <v>73045</v>
      </c>
      <c r="F256" s="9">
        <v>1</v>
      </c>
      <c r="G256" s="9">
        <v>73045</v>
      </c>
    </row>
    <row r="257" spans="1:7" ht="39.950000000000003" customHeight="1" x14ac:dyDescent="0.15">
      <c r="A257" s="6" t="s">
        <v>351</v>
      </c>
      <c r="B257" s="19" t="s">
        <v>469</v>
      </c>
      <c r="C257" s="19"/>
      <c r="D257" s="19"/>
      <c r="E257" s="9">
        <v>177870</v>
      </c>
      <c r="F257" s="9">
        <v>1</v>
      </c>
      <c r="G257" s="9">
        <v>177870</v>
      </c>
    </row>
    <row r="258" spans="1:7" ht="24.95" customHeight="1" x14ac:dyDescent="0.15">
      <c r="A258" s="25" t="s">
        <v>362</v>
      </c>
      <c r="B258" s="25"/>
      <c r="C258" s="25"/>
      <c r="D258" s="25"/>
      <c r="E258" s="25"/>
      <c r="F258" s="25"/>
      <c r="G258" s="10">
        <f>SUBTOTAL(9,G256:G257)</f>
        <v>250915</v>
      </c>
    </row>
    <row r="259" spans="1:7" ht="24.95" customHeight="1" x14ac:dyDescent="0.15"/>
    <row r="260" spans="1:7" ht="20.100000000000001" customHeight="1" x14ac:dyDescent="0.15">
      <c r="A260" s="23" t="s">
        <v>336</v>
      </c>
      <c r="B260" s="23"/>
      <c r="C260" s="24" t="s">
        <v>175</v>
      </c>
      <c r="D260" s="24"/>
      <c r="E260" s="24"/>
      <c r="F260" s="24"/>
      <c r="G260" s="24"/>
    </row>
    <row r="261" spans="1:7" ht="20.100000000000001" customHeight="1" x14ac:dyDescent="0.15">
      <c r="A261" s="23" t="s">
        <v>337</v>
      </c>
      <c r="B261" s="23"/>
      <c r="C261" s="24" t="s">
        <v>437</v>
      </c>
      <c r="D261" s="24"/>
      <c r="E261" s="24"/>
      <c r="F261" s="24"/>
      <c r="G261" s="24"/>
    </row>
    <row r="262" spans="1:7" ht="24.95" customHeight="1" x14ac:dyDescent="0.15">
      <c r="A262" s="23" t="s">
        <v>339</v>
      </c>
      <c r="B262" s="23"/>
      <c r="C262" s="24" t="s">
        <v>317</v>
      </c>
      <c r="D262" s="24"/>
      <c r="E262" s="24"/>
      <c r="F262" s="24"/>
      <c r="G262" s="24"/>
    </row>
    <row r="263" spans="1:7" ht="15" customHeight="1" x14ac:dyDescent="0.15"/>
    <row r="264" spans="1:7" ht="24.95" customHeight="1" x14ac:dyDescent="0.15">
      <c r="A264" s="15" t="s">
        <v>470</v>
      </c>
      <c r="B264" s="15"/>
      <c r="C264" s="15"/>
      <c r="D264" s="15"/>
      <c r="E264" s="15"/>
      <c r="F264" s="15"/>
      <c r="G264" s="15"/>
    </row>
    <row r="265" spans="1:7" ht="15" customHeight="1" x14ac:dyDescent="0.15"/>
    <row r="266" spans="1:7" ht="60" customHeight="1" x14ac:dyDescent="0.15">
      <c r="A266" s="6" t="s">
        <v>243</v>
      </c>
      <c r="B266" s="20" t="s">
        <v>447</v>
      </c>
      <c r="C266" s="20"/>
      <c r="D266" s="20"/>
      <c r="E266" s="6" t="s">
        <v>464</v>
      </c>
      <c r="F266" s="6" t="s">
        <v>465</v>
      </c>
      <c r="G266" s="6" t="s">
        <v>466</v>
      </c>
    </row>
    <row r="267" spans="1:7" ht="15" customHeight="1" x14ac:dyDescent="0.15">
      <c r="A267" s="6">
        <v>1</v>
      </c>
      <c r="B267" s="20">
        <v>2</v>
      </c>
      <c r="C267" s="20"/>
      <c r="D267" s="20"/>
      <c r="E267" s="6">
        <v>3</v>
      </c>
      <c r="F267" s="6">
        <v>4</v>
      </c>
      <c r="G267" s="6">
        <v>5</v>
      </c>
    </row>
    <row r="268" spans="1:7" ht="20.100000000000001" customHeight="1" x14ac:dyDescent="0.15">
      <c r="A268" s="6" t="s">
        <v>354</v>
      </c>
      <c r="B268" s="19" t="s">
        <v>471</v>
      </c>
      <c r="C268" s="19"/>
      <c r="D268" s="19"/>
      <c r="E268" s="9">
        <v>5500</v>
      </c>
      <c r="F268" s="9">
        <v>1</v>
      </c>
      <c r="G268" s="9">
        <v>5500</v>
      </c>
    </row>
    <row r="269" spans="1:7" ht="24.95" customHeight="1" x14ac:dyDescent="0.15">
      <c r="A269" s="25" t="s">
        <v>362</v>
      </c>
      <c r="B269" s="25"/>
      <c r="C269" s="25"/>
      <c r="D269" s="25"/>
      <c r="E269" s="25"/>
      <c r="F269" s="25"/>
      <c r="G269" s="10">
        <f>SUBTOTAL(9,G268:G268)</f>
        <v>5500</v>
      </c>
    </row>
    <row r="270" spans="1:7" ht="0" hidden="1" customHeight="1" x14ac:dyDescent="0.15"/>
  </sheetData>
  <sheetProtection password="8E91" sheet="1" objects="1" scenarios="1"/>
  <mergeCells count="269">
    <mergeCell ref="B268:D268"/>
    <mergeCell ref="A269:F269"/>
    <mergeCell ref="A262:B262"/>
    <mergeCell ref="C262:G262"/>
    <mergeCell ref="A264:G264"/>
    <mergeCell ref="B266:D266"/>
    <mergeCell ref="B267:D267"/>
    <mergeCell ref="A258:F258"/>
    <mergeCell ref="A260:B260"/>
    <mergeCell ref="C260:G260"/>
    <mergeCell ref="A261:B261"/>
    <mergeCell ref="C261:G261"/>
    <mergeCell ref="A252:G252"/>
    <mergeCell ref="B254:D254"/>
    <mergeCell ref="B255:D255"/>
    <mergeCell ref="B256:D256"/>
    <mergeCell ref="B257:D257"/>
    <mergeCell ref="A248:B248"/>
    <mergeCell ref="C248:G248"/>
    <mergeCell ref="A249:B249"/>
    <mergeCell ref="C249:G249"/>
    <mergeCell ref="A250:B250"/>
    <mergeCell ref="C250:G250"/>
    <mergeCell ref="A241:G241"/>
    <mergeCell ref="B243:D243"/>
    <mergeCell ref="B244:D244"/>
    <mergeCell ref="B245:D245"/>
    <mergeCell ref="A246:F246"/>
    <mergeCell ref="A237:B237"/>
    <mergeCell ref="C237:G237"/>
    <mergeCell ref="A238:B238"/>
    <mergeCell ref="C238:G238"/>
    <mergeCell ref="A239:B239"/>
    <mergeCell ref="C239:G239"/>
    <mergeCell ref="A230:G230"/>
    <mergeCell ref="B232:D232"/>
    <mergeCell ref="B233:D233"/>
    <mergeCell ref="B234:D234"/>
    <mergeCell ref="A235:F235"/>
    <mergeCell ref="A226:B226"/>
    <mergeCell ref="C226:G226"/>
    <mergeCell ref="A227:B227"/>
    <mergeCell ref="C227:G227"/>
    <mergeCell ref="A228:B228"/>
    <mergeCell ref="C228:G228"/>
    <mergeCell ref="B220:D220"/>
    <mergeCell ref="B221:D221"/>
    <mergeCell ref="B222:D222"/>
    <mergeCell ref="B223:D223"/>
    <mergeCell ref="A224:F224"/>
    <mergeCell ref="A215:B215"/>
    <mergeCell ref="C215:G215"/>
    <mergeCell ref="A216:B216"/>
    <mergeCell ref="C216:G216"/>
    <mergeCell ref="A218:G218"/>
    <mergeCell ref="B209:D209"/>
    <mergeCell ref="B210:D210"/>
    <mergeCell ref="B211:D211"/>
    <mergeCell ref="A212:F212"/>
    <mergeCell ref="A214:B214"/>
    <mergeCell ref="C214:G214"/>
    <mergeCell ref="A204:B204"/>
    <mergeCell ref="C204:G204"/>
    <mergeCell ref="A205:B205"/>
    <mergeCell ref="C205:G205"/>
    <mergeCell ref="A207:G207"/>
    <mergeCell ref="B198:D198"/>
    <mergeCell ref="B199:D199"/>
    <mergeCell ref="B200:D200"/>
    <mergeCell ref="A201:F201"/>
    <mergeCell ref="A203:B203"/>
    <mergeCell ref="C203:G203"/>
    <mergeCell ref="A193:B193"/>
    <mergeCell ref="C193:G193"/>
    <mergeCell ref="A194:B194"/>
    <mergeCell ref="C194:G194"/>
    <mergeCell ref="A196:G196"/>
    <mergeCell ref="B188:D188"/>
    <mergeCell ref="B189:D189"/>
    <mergeCell ref="A190:F190"/>
    <mergeCell ref="A192:B192"/>
    <mergeCell ref="C192:G192"/>
    <mergeCell ref="A182:B182"/>
    <mergeCell ref="C182:G182"/>
    <mergeCell ref="A184:G184"/>
    <mergeCell ref="B186:D186"/>
    <mergeCell ref="B187:D187"/>
    <mergeCell ref="B177:D177"/>
    <mergeCell ref="A178:F178"/>
    <mergeCell ref="A180:B180"/>
    <mergeCell ref="C180:G180"/>
    <mergeCell ref="A181:B181"/>
    <mergeCell ref="C181:G181"/>
    <mergeCell ref="A171:B171"/>
    <mergeCell ref="C171:G171"/>
    <mergeCell ref="A173:G173"/>
    <mergeCell ref="B175:D175"/>
    <mergeCell ref="B176:D176"/>
    <mergeCell ref="A167:F167"/>
    <mergeCell ref="A169:B169"/>
    <mergeCell ref="C169:G169"/>
    <mergeCell ref="A170:B170"/>
    <mergeCell ref="C170:G170"/>
    <mergeCell ref="B162:E162"/>
    <mergeCell ref="B163:E163"/>
    <mergeCell ref="B164:E164"/>
    <mergeCell ref="B165:E165"/>
    <mergeCell ref="B166:E166"/>
    <mergeCell ref="A156:B156"/>
    <mergeCell ref="C156:G156"/>
    <mergeCell ref="A158:G158"/>
    <mergeCell ref="B160:E160"/>
    <mergeCell ref="B161:E161"/>
    <mergeCell ref="B151:E151"/>
    <mergeCell ref="A152:F152"/>
    <mergeCell ref="A154:B154"/>
    <mergeCell ref="C154:G154"/>
    <mergeCell ref="A155:B155"/>
    <mergeCell ref="C155:G155"/>
    <mergeCell ref="A145:B145"/>
    <mergeCell ref="C145:G145"/>
    <mergeCell ref="A147:G147"/>
    <mergeCell ref="B149:E149"/>
    <mergeCell ref="B150:E150"/>
    <mergeCell ref="B140:E140"/>
    <mergeCell ref="A141:F141"/>
    <mergeCell ref="A143:B143"/>
    <mergeCell ref="C143:G143"/>
    <mergeCell ref="A144:B144"/>
    <mergeCell ref="C144:G144"/>
    <mergeCell ref="A134:B134"/>
    <mergeCell ref="C134:G134"/>
    <mergeCell ref="A136:G136"/>
    <mergeCell ref="B138:E138"/>
    <mergeCell ref="B139:E139"/>
    <mergeCell ref="A130:F130"/>
    <mergeCell ref="A132:B132"/>
    <mergeCell ref="C132:G132"/>
    <mergeCell ref="A133:B133"/>
    <mergeCell ref="C133:G133"/>
    <mergeCell ref="B125:E125"/>
    <mergeCell ref="B126:E126"/>
    <mergeCell ref="B127:E127"/>
    <mergeCell ref="B128:E128"/>
    <mergeCell ref="B129:E129"/>
    <mergeCell ref="A119:B119"/>
    <mergeCell ref="C119:G119"/>
    <mergeCell ref="A121:G121"/>
    <mergeCell ref="B123:E123"/>
    <mergeCell ref="B124:E124"/>
    <mergeCell ref="B114:E114"/>
    <mergeCell ref="A115:F115"/>
    <mergeCell ref="A117:B117"/>
    <mergeCell ref="C117:G117"/>
    <mergeCell ref="A118:B118"/>
    <mergeCell ref="C118:G118"/>
    <mergeCell ref="A108:B108"/>
    <mergeCell ref="C108:G108"/>
    <mergeCell ref="A110:G110"/>
    <mergeCell ref="B112:E112"/>
    <mergeCell ref="B113:E113"/>
    <mergeCell ref="B103:E103"/>
    <mergeCell ref="A104:F104"/>
    <mergeCell ref="A106:B106"/>
    <mergeCell ref="C106:G106"/>
    <mergeCell ref="A107:B107"/>
    <mergeCell ref="C107:G107"/>
    <mergeCell ref="A97:B97"/>
    <mergeCell ref="C97:G97"/>
    <mergeCell ref="A99:G99"/>
    <mergeCell ref="B101:E101"/>
    <mergeCell ref="B102:E102"/>
    <mergeCell ref="A93:F93"/>
    <mergeCell ref="A95:B95"/>
    <mergeCell ref="C95:G95"/>
    <mergeCell ref="A96:B96"/>
    <mergeCell ref="C96:G96"/>
    <mergeCell ref="B88:E88"/>
    <mergeCell ref="B89:E89"/>
    <mergeCell ref="B90:E90"/>
    <mergeCell ref="B91:E91"/>
    <mergeCell ref="B92:E92"/>
    <mergeCell ref="A82:B82"/>
    <mergeCell ref="C82:G82"/>
    <mergeCell ref="A84:G84"/>
    <mergeCell ref="B86:E86"/>
    <mergeCell ref="B87:E87"/>
    <mergeCell ref="B77:E77"/>
    <mergeCell ref="A78:F78"/>
    <mergeCell ref="A80:B80"/>
    <mergeCell ref="C80:G80"/>
    <mergeCell ref="A81:B81"/>
    <mergeCell ref="C81:G81"/>
    <mergeCell ref="A71:B71"/>
    <mergeCell ref="C71:G71"/>
    <mergeCell ref="A73:G73"/>
    <mergeCell ref="B75:E75"/>
    <mergeCell ref="B76:E76"/>
    <mergeCell ref="B66:E66"/>
    <mergeCell ref="A67:F67"/>
    <mergeCell ref="A69:B69"/>
    <mergeCell ref="C69:G69"/>
    <mergeCell ref="A70:B70"/>
    <mergeCell ref="C70:G70"/>
    <mergeCell ref="A60:B60"/>
    <mergeCell ref="C60:G60"/>
    <mergeCell ref="A62:G62"/>
    <mergeCell ref="B64:E64"/>
    <mergeCell ref="B65:E65"/>
    <mergeCell ref="B55:C55"/>
    <mergeCell ref="A56:F56"/>
    <mergeCell ref="A58:B58"/>
    <mergeCell ref="C58:G58"/>
    <mergeCell ref="A59:B59"/>
    <mergeCell ref="C59:G59"/>
    <mergeCell ref="A49:B49"/>
    <mergeCell ref="C49:G49"/>
    <mergeCell ref="A51:G51"/>
    <mergeCell ref="B53:C53"/>
    <mergeCell ref="B54:C54"/>
    <mergeCell ref="B44:C44"/>
    <mergeCell ref="A45:F45"/>
    <mergeCell ref="A47:B47"/>
    <mergeCell ref="C47:G47"/>
    <mergeCell ref="A48:B48"/>
    <mergeCell ref="C48:G48"/>
    <mergeCell ref="A38:B38"/>
    <mergeCell ref="C38:G38"/>
    <mergeCell ref="A40:G40"/>
    <mergeCell ref="B42:C42"/>
    <mergeCell ref="B43:C43"/>
    <mergeCell ref="A34:F34"/>
    <mergeCell ref="A36:B36"/>
    <mergeCell ref="C36:G36"/>
    <mergeCell ref="A37:B37"/>
    <mergeCell ref="C37:G37"/>
    <mergeCell ref="A28:G28"/>
    <mergeCell ref="B30:C30"/>
    <mergeCell ref="B31:C31"/>
    <mergeCell ref="B32:C32"/>
    <mergeCell ref="B33:C33"/>
    <mergeCell ref="A24:B24"/>
    <mergeCell ref="C24:G24"/>
    <mergeCell ref="A25:B25"/>
    <mergeCell ref="C25:G25"/>
    <mergeCell ref="A26:B26"/>
    <mergeCell ref="C26:G26"/>
    <mergeCell ref="A17:G17"/>
    <mergeCell ref="B19:C19"/>
    <mergeCell ref="B20:C20"/>
    <mergeCell ref="B21:C21"/>
    <mergeCell ref="A22:F22"/>
    <mergeCell ref="A13:B13"/>
    <mergeCell ref="C13:G13"/>
    <mergeCell ref="A14:B14"/>
    <mergeCell ref="C14:G14"/>
    <mergeCell ref="A15:B15"/>
    <mergeCell ref="C15:G15"/>
    <mergeCell ref="A6:G6"/>
    <mergeCell ref="B8:C8"/>
    <mergeCell ref="B9:C9"/>
    <mergeCell ref="B10:C10"/>
    <mergeCell ref="A11:F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8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3" t="s">
        <v>336</v>
      </c>
      <c r="B2" s="23"/>
      <c r="C2" s="24" t="s">
        <v>206</v>
      </c>
      <c r="D2" s="24"/>
      <c r="E2" s="24"/>
      <c r="F2" s="24"/>
      <c r="G2" s="24"/>
    </row>
    <row r="3" spans="1:7" ht="20.100000000000001" customHeight="1" x14ac:dyDescent="0.15">
      <c r="A3" s="23" t="s">
        <v>337</v>
      </c>
      <c r="B3" s="23"/>
      <c r="C3" s="24" t="s">
        <v>437</v>
      </c>
      <c r="D3" s="24"/>
      <c r="E3" s="24"/>
      <c r="F3" s="24"/>
      <c r="G3" s="24"/>
    </row>
    <row r="4" spans="1:7" ht="24.95" customHeight="1" x14ac:dyDescent="0.15">
      <c r="A4" s="23" t="s">
        <v>339</v>
      </c>
      <c r="B4" s="23"/>
      <c r="C4" s="24" t="s">
        <v>311</v>
      </c>
      <c r="D4" s="24"/>
      <c r="E4" s="24"/>
      <c r="F4" s="24"/>
      <c r="G4" s="24"/>
    </row>
    <row r="5" spans="1:7" ht="15" customHeight="1" x14ac:dyDescent="0.15"/>
    <row r="6" spans="1:7" ht="24.95" customHeight="1" x14ac:dyDescent="0.15">
      <c r="A6" s="15" t="s">
        <v>472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243</v>
      </c>
      <c r="B8" s="20" t="s">
        <v>447</v>
      </c>
      <c r="C8" s="20"/>
      <c r="D8" s="6" t="s">
        <v>473</v>
      </c>
      <c r="E8" s="6" t="s">
        <v>474</v>
      </c>
      <c r="F8" s="6" t="s">
        <v>475</v>
      </c>
      <c r="G8" s="6" t="s">
        <v>476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358</v>
      </c>
      <c r="B10" s="19" t="s">
        <v>477</v>
      </c>
      <c r="C10" s="19"/>
      <c r="D10" s="6" t="s">
        <v>478</v>
      </c>
      <c r="E10" s="9">
        <v>1</v>
      </c>
      <c r="F10" s="9">
        <v>36610.199999999997</v>
      </c>
      <c r="G10" s="9">
        <v>36610.199999999997</v>
      </c>
    </row>
    <row r="11" spans="1:7" ht="24.95" customHeight="1" x14ac:dyDescent="0.15">
      <c r="A11" s="25" t="s">
        <v>479</v>
      </c>
      <c r="B11" s="25"/>
      <c r="C11" s="25"/>
      <c r="D11" s="25"/>
      <c r="E11" s="10">
        <f>SUBTOTAL(9,E10:E10)</f>
        <v>1</v>
      </c>
      <c r="F11" s="10" t="s">
        <v>255</v>
      </c>
      <c r="G11" s="10">
        <f>SUBTOTAL(9,G10:G10)</f>
        <v>36610.199999999997</v>
      </c>
    </row>
    <row r="12" spans="1:7" ht="20.100000000000001" customHeight="1" x14ac:dyDescent="0.15">
      <c r="A12" s="6" t="s">
        <v>359</v>
      </c>
      <c r="B12" s="19" t="s">
        <v>480</v>
      </c>
      <c r="C12" s="19"/>
      <c r="D12" s="6"/>
      <c r="E12" s="9">
        <v>10</v>
      </c>
      <c r="F12" s="9">
        <v>500</v>
      </c>
      <c r="G12" s="9">
        <v>5000</v>
      </c>
    </row>
    <row r="13" spans="1:7" ht="24.95" customHeight="1" x14ac:dyDescent="0.15">
      <c r="A13" s="25" t="s">
        <v>479</v>
      </c>
      <c r="B13" s="25"/>
      <c r="C13" s="25"/>
      <c r="D13" s="25"/>
      <c r="E13" s="10">
        <f>SUBTOTAL(9,E12:E12)</f>
        <v>10</v>
      </c>
      <c r="F13" s="10" t="s">
        <v>255</v>
      </c>
      <c r="G13" s="10">
        <f>SUBTOTAL(9,G12:G12)</f>
        <v>5000</v>
      </c>
    </row>
    <row r="14" spans="1:7" ht="24.95" customHeight="1" x14ac:dyDescent="0.15">
      <c r="A14" s="25" t="s">
        <v>481</v>
      </c>
      <c r="B14" s="25"/>
      <c r="C14" s="25"/>
      <c r="D14" s="25"/>
      <c r="E14" s="25"/>
      <c r="F14" s="25"/>
      <c r="G14" s="10">
        <f>SUBTOTAL(9,G10:G13)</f>
        <v>41610.199999999997</v>
      </c>
    </row>
    <row r="15" spans="1:7" ht="24.95" customHeight="1" x14ac:dyDescent="0.15"/>
    <row r="16" spans="1:7" ht="20.100000000000001" customHeight="1" x14ac:dyDescent="0.15">
      <c r="A16" s="23" t="s">
        <v>336</v>
      </c>
      <c r="B16" s="23"/>
      <c r="C16" s="24" t="s">
        <v>206</v>
      </c>
      <c r="D16" s="24"/>
      <c r="E16" s="24"/>
      <c r="F16" s="24"/>
      <c r="G16" s="24"/>
    </row>
    <row r="17" spans="1:7" ht="20.100000000000001" customHeight="1" x14ac:dyDescent="0.15">
      <c r="A17" s="23" t="s">
        <v>337</v>
      </c>
      <c r="B17" s="23"/>
      <c r="C17" s="24" t="s">
        <v>437</v>
      </c>
      <c r="D17" s="24"/>
      <c r="E17" s="24"/>
      <c r="F17" s="24"/>
      <c r="G17" s="24"/>
    </row>
    <row r="18" spans="1:7" ht="24.95" customHeight="1" x14ac:dyDescent="0.15">
      <c r="A18" s="23" t="s">
        <v>339</v>
      </c>
      <c r="B18" s="23"/>
      <c r="C18" s="24" t="s">
        <v>311</v>
      </c>
      <c r="D18" s="24"/>
      <c r="E18" s="24"/>
      <c r="F18" s="24"/>
      <c r="G18" s="24"/>
    </row>
    <row r="19" spans="1:7" ht="15" customHeight="1" x14ac:dyDescent="0.15"/>
    <row r="20" spans="1:7" ht="24.95" customHeight="1" x14ac:dyDescent="0.15">
      <c r="A20" s="15" t="s">
        <v>482</v>
      </c>
      <c r="B20" s="15"/>
      <c r="C20" s="15"/>
      <c r="D20" s="15"/>
      <c r="E20" s="15"/>
      <c r="F20" s="15"/>
      <c r="G20" s="15"/>
    </row>
    <row r="21" spans="1:7" ht="15" customHeight="1" x14ac:dyDescent="0.15"/>
    <row r="22" spans="1:7" ht="50.1" customHeight="1" x14ac:dyDescent="0.15">
      <c r="A22" s="6" t="s">
        <v>243</v>
      </c>
      <c r="B22" s="20" t="s">
        <v>447</v>
      </c>
      <c r="C22" s="20"/>
      <c r="D22" s="6" t="s">
        <v>473</v>
      </c>
      <c r="E22" s="6" t="s">
        <v>474</v>
      </c>
      <c r="F22" s="6" t="s">
        <v>475</v>
      </c>
      <c r="G22" s="6" t="s">
        <v>476</v>
      </c>
    </row>
    <row r="23" spans="1:7" ht="15" customHeight="1" x14ac:dyDescent="0.15">
      <c r="A23" s="6">
        <v>1</v>
      </c>
      <c r="B23" s="20">
        <v>2</v>
      </c>
      <c r="C23" s="20"/>
      <c r="D23" s="6">
        <v>3</v>
      </c>
      <c r="E23" s="6">
        <v>4</v>
      </c>
      <c r="F23" s="6">
        <v>5</v>
      </c>
      <c r="G23" s="6">
        <v>6</v>
      </c>
    </row>
    <row r="24" spans="1:7" ht="20.100000000000001" customHeight="1" x14ac:dyDescent="0.15">
      <c r="A24" s="6" t="s">
        <v>400</v>
      </c>
      <c r="B24" s="19" t="s">
        <v>483</v>
      </c>
      <c r="C24" s="19"/>
      <c r="D24" s="6"/>
      <c r="E24" s="9">
        <v>1</v>
      </c>
      <c r="F24" s="9">
        <v>26400</v>
      </c>
      <c r="G24" s="9">
        <v>26400</v>
      </c>
    </row>
    <row r="25" spans="1:7" ht="24.95" customHeight="1" x14ac:dyDescent="0.15">
      <c r="A25" s="25" t="s">
        <v>479</v>
      </c>
      <c r="B25" s="25"/>
      <c r="C25" s="25"/>
      <c r="D25" s="25"/>
      <c r="E25" s="10">
        <f>SUBTOTAL(9,E24:E24)</f>
        <v>1</v>
      </c>
      <c r="F25" s="10" t="s">
        <v>255</v>
      </c>
      <c r="G25" s="10">
        <f>SUBTOTAL(9,G24:G24)</f>
        <v>26400</v>
      </c>
    </row>
    <row r="26" spans="1:7" ht="24.95" customHeight="1" x14ac:dyDescent="0.15">
      <c r="A26" s="25" t="s">
        <v>481</v>
      </c>
      <c r="B26" s="25"/>
      <c r="C26" s="25"/>
      <c r="D26" s="25"/>
      <c r="E26" s="25"/>
      <c r="F26" s="25"/>
      <c r="G26" s="10">
        <f>SUBTOTAL(9,G24:G25)</f>
        <v>26400</v>
      </c>
    </row>
    <row r="27" spans="1:7" ht="24.95" customHeight="1" x14ac:dyDescent="0.15"/>
    <row r="28" spans="1:7" ht="20.100000000000001" customHeight="1" x14ac:dyDescent="0.15">
      <c r="A28" s="23" t="s">
        <v>336</v>
      </c>
      <c r="B28" s="23"/>
      <c r="C28" s="24" t="s">
        <v>206</v>
      </c>
      <c r="D28" s="24"/>
      <c r="E28" s="24"/>
      <c r="F28" s="24"/>
      <c r="G28" s="24"/>
    </row>
    <row r="29" spans="1:7" ht="20.100000000000001" customHeight="1" x14ac:dyDescent="0.15">
      <c r="A29" s="23" t="s">
        <v>337</v>
      </c>
      <c r="B29" s="23"/>
      <c r="C29" s="24" t="s">
        <v>437</v>
      </c>
      <c r="D29" s="24"/>
      <c r="E29" s="24"/>
      <c r="F29" s="24"/>
      <c r="G29" s="24"/>
    </row>
    <row r="30" spans="1:7" ht="24.95" customHeight="1" x14ac:dyDescent="0.15">
      <c r="A30" s="23" t="s">
        <v>339</v>
      </c>
      <c r="B30" s="23"/>
      <c r="C30" s="24" t="s">
        <v>311</v>
      </c>
      <c r="D30" s="24"/>
      <c r="E30" s="24"/>
      <c r="F30" s="24"/>
      <c r="G30" s="24"/>
    </row>
    <row r="31" spans="1:7" ht="15" customHeight="1" x14ac:dyDescent="0.15"/>
    <row r="32" spans="1:7" ht="24.95" customHeight="1" x14ac:dyDescent="0.15">
      <c r="A32" s="15" t="s">
        <v>484</v>
      </c>
      <c r="B32" s="15"/>
      <c r="C32" s="15"/>
      <c r="D32" s="15"/>
      <c r="E32" s="15"/>
      <c r="F32" s="15"/>
      <c r="G32" s="15"/>
    </row>
    <row r="33" spans="1:7" ht="15" customHeight="1" x14ac:dyDescent="0.15"/>
    <row r="34" spans="1:7" ht="50.1" customHeight="1" x14ac:dyDescent="0.15">
      <c r="A34" s="6" t="s">
        <v>243</v>
      </c>
      <c r="B34" s="20" t="s">
        <v>447</v>
      </c>
      <c r="C34" s="20"/>
      <c r="D34" s="6" t="s">
        <v>473</v>
      </c>
      <c r="E34" s="6" t="s">
        <v>474</v>
      </c>
      <c r="F34" s="6" t="s">
        <v>475</v>
      </c>
      <c r="G34" s="6" t="s">
        <v>476</v>
      </c>
    </row>
    <row r="35" spans="1:7" ht="15" customHeight="1" x14ac:dyDescent="0.15">
      <c r="A35" s="6">
        <v>1</v>
      </c>
      <c r="B35" s="20">
        <v>2</v>
      </c>
      <c r="C35" s="20"/>
      <c r="D35" s="6">
        <v>3</v>
      </c>
      <c r="E35" s="6">
        <v>4</v>
      </c>
      <c r="F35" s="6">
        <v>5</v>
      </c>
      <c r="G35" s="6">
        <v>6</v>
      </c>
    </row>
    <row r="36" spans="1:7" ht="39.950000000000003" customHeight="1" x14ac:dyDescent="0.15">
      <c r="A36" s="6" t="s">
        <v>372</v>
      </c>
      <c r="B36" s="19" t="s">
        <v>485</v>
      </c>
      <c r="C36" s="19"/>
      <c r="D36" s="6" t="s">
        <v>486</v>
      </c>
      <c r="E36" s="9">
        <v>1</v>
      </c>
      <c r="F36" s="9">
        <v>35000</v>
      </c>
      <c r="G36" s="9">
        <v>35000</v>
      </c>
    </row>
    <row r="37" spans="1:7" ht="24.95" customHeight="1" x14ac:dyDescent="0.15">
      <c r="A37" s="25" t="s">
        <v>479</v>
      </c>
      <c r="B37" s="25"/>
      <c r="C37" s="25"/>
      <c r="D37" s="25"/>
      <c r="E37" s="10">
        <f>SUBTOTAL(9,E36:E36)</f>
        <v>1</v>
      </c>
      <c r="F37" s="10" t="s">
        <v>255</v>
      </c>
      <c r="G37" s="10">
        <f>SUBTOTAL(9,G36:G36)</f>
        <v>35000</v>
      </c>
    </row>
    <row r="38" spans="1:7" ht="99.95" customHeight="1" x14ac:dyDescent="0.15">
      <c r="A38" s="6" t="s">
        <v>410</v>
      </c>
      <c r="B38" s="19" t="s">
        <v>487</v>
      </c>
      <c r="C38" s="19"/>
      <c r="D38" s="6"/>
      <c r="E38" s="9">
        <v>1</v>
      </c>
      <c r="F38" s="9">
        <v>25000</v>
      </c>
      <c r="G38" s="9">
        <v>25000</v>
      </c>
    </row>
    <row r="39" spans="1:7" ht="24.95" customHeight="1" x14ac:dyDescent="0.15">
      <c r="A39" s="25" t="s">
        <v>479</v>
      </c>
      <c r="B39" s="25"/>
      <c r="C39" s="25"/>
      <c r="D39" s="25"/>
      <c r="E39" s="10">
        <f>SUBTOTAL(9,E38:E38)</f>
        <v>1</v>
      </c>
      <c r="F39" s="10" t="s">
        <v>255</v>
      </c>
      <c r="G39" s="10">
        <f>SUBTOTAL(9,G38:G38)</f>
        <v>25000</v>
      </c>
    </row>
    <row r="40" spans="1:7" ht="120" customHeight="1" x14ac:dyDescent="0.15">
      <c r="A40" s="6" t="s">
        <v>412</v>
      </c>
      <c r="B40" s="19" t="s">
        <v>488</v>
      </c>
      <c r="C40" s="19"/>
      <c r="D40" s="6"/>
      <c r="E40" s="9">
        <v>1</v>
      </c>
      <c r="F40" s="9">
        <v>24300</v>
      </c>
      <c r="G40" s="9">
        <v>24300</v>
      </c>
    </row>
    <row r="41" spans="1:7" ht="24.95" customHeight="1" x14ac:dyDescent="0.15">
      <c r="A41" s="25" t="s">
        <v>479</v>
      </c>
      <c r="B41" s="25"/>
      <c r="C41" s="25"/>
      <c r="D41" s="25"/>
      <c r="E41" s="10">
        <f>SUBTOTAL(9,E40:E40)</f>
        <v>1</v>
      </c>
      <c r="F41" s="10" t="s">
        <v>255</v>
      </c>
      <c r="G41" s="10">
        <f>SUBTOTAL(9,G40:G40)</f>
        <v>24300</v>
      </c>
    </row>
    <row r="42" spans="1:7" ht="39.950000000000003" customHeight="1" x14ac:dyDescent="0.15">
      <c r="A42" s="6" t="s">
        <v>414</v>
      </c>
      <c r="B42" s="19" t="s">
        <v>489</v>
      </c>
      <c r="C42" s="19"/>
      <c r="D42" s="6"/>
      <c r="E42" s="9">
        <v>1</v>
      </c>
      <c r="F42" s="9">
        <v>20000</v>
      </c>
      <c r="G42" s="9">
        <v>20000</v>
      </c>
    </row>
    <row r="43" spans="1:7" ht="24.95" customHeight="1" x14ac:dyDescent="0.15">
      <c r="A43" s="25" t="s">
        <v>479</v>
      </c>
      <c r="B43" s="25"/>
      <c r="C43" s="25"/>
      <c r="D43" s="25"/>
      <c r="E43" s="10">
        <f>SUBTOTAL(9,E42:E42)</f>
        <v>1</v>
      </c>
      <c r="F43" s="10" t="s">
        <v>255</v>
      </c>
      <c r="G43" s="10">
        <f>SUBTOTAL(9,G42:G42)</f>
        <v>20000</v>
      </c>
    </row>
    <row r="44" spans="1:7" ht="60" customHeight="1" x14ac:dyDescent="0.15">
      <c r="A44" s="6" t="s">
        <v>416</v>
      </c>
      <c r="B44" s="19" t="s">
        <v>490</v>
      </c>
      <c r="C44" s="19"/>
      <c r="D44" s="6"/>
      <c r="E44" s="9">
        <v>1</v>
      </c>
      <c r="F44" s="9">
        <v>24000</v>
      </c>
      <c r="G44" s="9">
        <v>24000</v>
      </c>
    </row>
    <row r="45" spans="1:7" ht="24.95" customHeight="1" x14ac:dyDescent="0.15">
      <c r="A45" s="25" t="s">
        <v>479</v>
      </c>
      <c r="B45" s="25"/>
      <c r="C45" s="25"/>
      <c r="D45" s="25"/>
      <c r="E45" s="10">
        <f>SUBTOTAL(9,E44:E44)</f>
        <v>1</v>
      </c>
      <c r="F45" s="10" t="s">
        <v>255</v>
      </c>
      <c r="G45" s="10">
        <f>SUBTOTAL(9,G44:G44)</f>
        <v>24000</v>
      </c>
    </row>
    <row r="46" spans="1:7" ht="39.950000000000003" customHeight="1" x14ac:dyDescent="0.15">
      <c r="A46" s="6" t="s">
        <v>418</v>
      </c>
      <c r="B46" s="19" t="s">
        <v>491</v>
      </c>
      <c r="C46" s="19"/>
      <c r="D46" s="6"/>
      <c r="E46" s="9">
        <v>1</v>
      </c>
      <c r="F46" s="9">
        <v>50000</v>
      </c>
      <c r="G46" s="9">
        <v>50000</v>
      </c>
    </row>
    <row r="47" spans="1:7" ht="24.95" customHeight="1" x14ac:dyDescent="0.15">
      <c r="A47" s="25" t="s">
        <v>479</v>
      </c>
      <c r="B47" s="25"/>
      <c r="C47" s="25"/>
      <c r="D47" s="25"/>
      <c r="E47" s="10">
        <f>SUBTOTAL(9,E46:E46)</f>
        <v>1</v>
      </c>
      <c r="F47" s="10" t="s">
        <v>255</v>
      </c>
      <c r="G47" s="10">
        <f>SUBTOTAL(9,G46:G46)</f>
        <v>50000</v>
      </c>
    </row>
    <row r="48" spans="1:7" ht="39.950000000000003" customHeight="1" x14ac:dyDescent="0.15">
      <c r="A48" s="6" t="s">
        <v>420</v>
      </c>
      <c r="B48" s="19" t="s">
        <v>492</v>
      </c>
      <c r="C48" s="19"/>
      <c r="D48" s="6"/>
      <c r="E48" s="9">
        <v>1</v>
      </c>
      <c r="F48" s="9">
        <v>100000</v>
      </c>
      <c r="G48" s="9">
        <v>100000</v>
      </c>
    </row>
    <row r="49" spans="1:7" ht="24.95" customHeight="1" x14ac:dyDescent="0.15">
      <c r="A49" s="25" t="s">
        <v>479</v>
      </c>
      <c r="B49" s="25"/>
      <c r="C49" s="25"/>
      <c r="D49" s="25"/>
      <c r="E49" s="10">
        <f>SUBTOTAL(9,E48:E48)</f>
        <v>1</v>
      </c>
      <c r="F49" s="10" t="s">
        <v>255</v>
      </c>
      <c r="G49" s="10">
        <f>SUBTOTAL(9,G48:G48)</f>
        <v>100000</v>
      </c>
    </row>
    <row r="50" spans="1:7" ht="24.95" customHeight="1" x14ac:dyDescent="0.15">
      <c r="A50" s="25" t="s">
        <v>481</v>
      </c>
      <c r="B50" s="25"/>
      <c r="C50" s="25"/>
      <c r="D50" s="25"/>
      <c r="E50" s="25"/>
      <c r="F50" s="25"/>
      <c r="G50" s="10">
        <f>SUBTOTAL(9,G36:G49)</f>
        <v>278300</v>
      </c>
    </row>
    <row r="51" spans="1:7" ht="24.95" customHeight="1" x14ac:dyDescent="0.15"/>
    <row r="52" spans="1:7" ht="20.100000000000001" customHeight="1" x14ac:dyDescent="0.15">
      <c r="A52" s="23" t="s">
        <v>336</v>
      </c>
      <c r="B52" s="23"/>
      <c r="C52" s="24" t="s">
        <v>206</v>
      </c>
      <c r="D52" s="24"/>
      <c r="E52" s="24"/>
      <c r="F52" s="24"/>
      <c r="G52" s="24"/>
    </row>
    <row r="53" spans="1:7" ht="20.100000000000001" customHeight="1" x14ac:dyDescent="0.15">
      <c r="A53" s="23" t="s">
        <v>337</v>
      </c>
      <c r="B53" s="23"/>
      <c r="C53" s="24" t="s">
        <v>437</v>
      </c>
      <c r="D53" s="24"/>
      <c r="E53" s="24"/>
      <c r="F53" s="24"/>
      <c r="G53" s="24"/>
    </row>
    <row r="54" spans="1:7" ht="24.95" customHeight="1" x14ac:dyDescent="0.15">
      <c r="A54" s="23" t="s">
        <v>339</v>
      </c>
      <c r="B54" s="23"/>
      <c r="C54" s="24" t="s">
        <v>311</v>
      </c>
      <c r="D54" s="24"/>
      <c r="E54" s="24"/>
      <c r="F54" s="24"/>
      <c r="G54" s="24"/>
    </row>
    <row r="55" spans="1:7" ht="15" customHeight="1" x14ac:dyDescent="0.15"/>
    <row r="56" spans="1:7" ht="24.95" customHeight="1" x14ac:dyDescent="0.15">
      <c r="A56" s="15" t="s">
        <v>493</v>
      </c>
      <c r="B56" s="15"/>
      <c r="C56" s="15"/>
      <c r="D56" s="15"/>
      <c r="E56" s="15"/>
      <c r="F56" s="15"/>
      <c r="G56" s="15"/>
    </row>
    <row r="57" spans="1:7" ht="15" customHeight="1" x14ac:dyDescent="0.15"/>
    <row r="58" spans="1:7" ht="50.1" customHeight="1" x14ac:dyDescent="0.15">
      <c r="A58" s="6" t="s">
        <v>243</v>
      </c>
      <c r="B58" s="20" t="s">
        <v>447</v>
      </c>
      <c r="C58" s="20"/>
      <c r="D58" s="6" t="s">
        <v>473</v>
      </c>
      <c r="E58" s="6" t="s">
        <v>474</v>
      </c>
      <c r="F58" s="6" t="s">
        <v>475</v>
      </c>
      <c r="G58" s="6" t="s">
        <v>476</v>
      </c>
    </row>
    <row r="59" spans="1:7" ht="15" customHeight="1" x14ac:dyDescent="0.15">
      <c r="A59" s="6">
        <v>1</v>
      </c>
      <c r="B59" s="20">
        <v>2</v>
      </c>
      <c r="C59" s="20"/>
      <c r="D59" s="6">
        <v>3</v>
      </c>
      <c r="E59" s="6">
        <v>4</v>
      </c>
      <c r="F59" s="6">
        <v>5</v>
      </c>
      <c r="G59" s="6">
        <v>6</v>
      </c>
    </row>
    <row r="60" spans="1:7" ht="39.950000000000003" customHeight="1" x14ac:dyDescent="0.15">
      <c r="A60" s="6" t="s">
        <v>428</v>
      </c>
      <c r="B60" s="19" t="s">
        <v>494</v>
      </c>
      <c r="C60" s="19"/>
      <c r="D60" s="6"/>
      <c r="E60" s="9">
        <v>1</v>
      </c>
      <c r="F60" s="9">
        <v>320000</v>
      </c>
      <c r="G60" s="9">
        <v>320000</v>
      </c>
    </row>
    <row r="61" spans="1:7" ht="24.95" customHeight="1" x14ac:dyDescent="0.15">
      <c r="A61" s="25" t="s">
        <v>479</v>
      </c>
      <c r="B61" s="25"/>
      <c r="C61" s="25"/>
      <c r="D61" s="25"/>
      <c r="E61" s="10">
        <f>SUBTOTAL(9,E60:E60)</f>
        <v>1</v>
      </c>
      <c r="F61" s="10" t="s">
        <v>255</v>
      </c>
      <c r="G61" s="10">
        <f>SUBTOTAL(9,G60:G60)</f>
        <v>320000</v>
      </c>
    </row>
    <row r="62" spans="1:7" ht="20.100000000000001" customHeight="1" x14ac:dyDescent="0.15">
      <c r="A62" s="6" t="s">
        <v>430</v>
      </c>
      <c r="B62" s="19" t="s">
        <v>495</v>
      </c>
      <c r="C62" s="19"/>
      <c r="D62" s="6"/>
      <c r="E62" s="9">
        <v>1</v>
      </c>
      <c r="F62" s="9">
        <v>165000</v>
      </c>
      <c r="G62" s="9">
        <v>165000</v>
      </c>
    </row>
    <row r="63" spans="1:7" ht="24.95" customHeight="1" x14ac:dyDescent="0.15">
      <c r="A63" s="25" t="s">
        <v>479</v>
      </c>
      <c r="B63" s="25"/>
      <c r="C63" s="25"/>
      <c r="D63" s="25"/>
      <c r="E63" s="10">
        <f>SUBTOTAL(9,E62:E62)</f>
        <v>1</v>
      </c>
      <c r="F63" s="10" t="s">
        <v>255</v>
      </c>
      <c r="G63" s="10">
        <f>SUBTOTAL(9,G62:G62)</f>
        <v>165000</v>
      </c>
    </row>
    <row r="64" spans="1:7" ht="80.099999999999994" customHeight="1" x14ac:dyDescent="0.15">
      <c r="A64" s="6" t="s">
        <v>496</v>
      </c>
      <c r="B64" s="19" t="s">
        <v>497</v>
      </c>
      <c r="C64" s="19"/>
      <c r="D64" s="6"/>
      <c r="E64" s="9">
        <v>1</v>
      </c>
      <c r="F64" s="9">
        <v>38000</v>
      </c>
      <c r="G64" s="9">
        <v>38000</v>
      </c>
    </row>
    <row r="65" spans="1:7" ht="24.95" customHeight="1" x14ac:dyDescent="0.15">
      <c r="A65" s="25" t="s">
        <v>479</v>
      </c>
      <c r="B65" s="25"/>
      <c r="C65" s="25"/>
      <c r="D65" s="25"/>
      <c r="E65" s="10">
        <f>SUBTOTAL(9,E64:E64)</f>
        <v>1</v>
      </c>
      <c r="F65" s="10" t="s">
        <v>255</v>
      </c>
      <c r="G65" s="10">
        <f>SUBTOTAL(9,G64:G64)</f>
        <v>38000</v>
      </c>
    </row>
    <row r="66" spans="1:7" ht="24.95" customHeight="1" x14ac:dyDescent="0.15">
      <c r="A66" s="25" t="s">
        <v>481</v>
      </c>
      <c r="B66" s="25"/>
      <c r="C66" s="25"/>
      <c r="D66" s="25"/>
      <c r="E66" s="25"/>
      <c r="F66" s="25"/>
      <c r="G66" s="10">
        <f>SUBTOTAL(9,G60:G65)</f>
        <v>523000</v>
      </c>
    </row>
    <row r="67" spans="1:7" ht="24.95" customHeight="1" x14ac:dyDescent="0.15"/>
    <row r="68" spans="1:7" ht="20.100000000000001" customHeight="1" x14ac:dyDescent="0.15">
      <c r="A68" s="23" t="s">
        <v>336</v>
      </c>
      <c r="B68" s="23"/>
      <c r="C68" s="24" t="s">
        <v>206</v>
      </c>
      <c r="D68" s="24"/>
      <c r="E68" s="24"/>
      <c r="F68" s="24"/>
      <c r="G68" s="24"/>
    </row>
    <row r="69" spans="1:7" ht="20.100000000000001" customHeight="1" x14ac:dyDescent="0.15">
      <c r="A69" s="23" t="s">
        <v>337</v>
      </c>
      <c r="B69" s="23"/>
      <c r="C69" s="24" t="s">
        <v>437</v>
      </c>
      <c r="D69" s="24"/>
      <c r="E69" s="24"/>
      <c r="F69" s="24"/>
      <c r="G69" s="24"/>
    </row>
    <row r="70" spans="1:7" ht="24.95" customHeight="1" x14ac:dyDescent="0.15">
      <c r="A70" s="23" t="s">
        <v>339</v>
      </c>
      <c r="B70" s="23"/>
      <c r="C70" s="24" t="s">
        <v>311</v>
      </c>
      <c r="D70" s="24"/>
      <c r="E70" s="24"/>
      <c r="F70" s="24"/>
      <c r="G70" s="24"/>
    </row>
    <row r="71" spans="1:7" ht="15" customHeight="1" x14ac:dyDescent="0.15"/>
    <row r="72" spans="1:7" ht="24.95" customHeight="1" x14ac:dyDescent="0.15">
      <c r="A72" s="15" t="s">
        <v>498</v>
      </c>
      <c r="B72" s="15"/>
      <c r="C72" s="15"/>
      <c r="D72" s="15"/>
      <c r="E72" s="15"/>
      <c r="F72" s="15"/>
      <c r="G72" s="15"/>
    </row>
    <row r="73" spans="1:7" ht="15" customHeight="1" x14ac:dyDescent="0.15"/>
    <row r="74" spans="1:7" ht="50.1" customHeight="1" x14ac:dyDescent="0.15">
      <c r="A74" s="6" t="s">
        <v>243</v>
      </c>
      <c r="B74" s="20" t="s">
        <v>447</v>
      </c>
      <c r="C74" s="20"/>
      <c r="D74" s="6" t="s">
        <v>473</v>
      </c>
      <c r="E74" s="6" t="s">
        <v>474</v>
      </c>
      <c r="F74" s="6" t="s">
        <v>475</v>
      </c>
      <c r="G74" s="6" t="s">
        <v>476</v>
      </c>
    </row>
    <row r="75" spans="1:7" ht="15" customHeight="1" x14ac:dyDescent="0.15">
      <c r="A75" s="6">
        <v>1</v>
      </c>
      <c r="B75" s="20">
        <v>2</v>
      </c>
      <c r="C75" s="20"/>
      <c r="D75" s="6">
        <v>3</v>
      </c>
      <c r="E75" s="6">
        <v>4</v>
      </c>
      <c r="F75" s="6">
        <v>5</v>
      </c>
      <c r="G75" s="6">
        <v>6</v>
      </c>
    </row>
    <row r="76" spans="1:7" ht="20.100000000000001" customHeight="1" x14ac:dyDescent="0.15">
      <c r="A76" s="6" t="s">
        <v>398</v>
      </c>
      <c r="B76" s="19" t="s">
        <v>499</v>
      </c>
      <c r="C76" s="19"/>
      <c r="D76" s="6"/>
      <c r="E76" s="9">
        <v>1</v>
      </c>
      <c r="F76" s="9">
        <v>5000</v>
      </c>
      <c r="G76" s="9">
        <v>5000</v>
      </c>
    </row>
    <row r="77" spans="1:7" ht="24.95" customHeight="1" x14ac:dyDescent="0.15">
      <c r="A77" s="25" t="s">
        <v>479</v>
      </c>
      <c r="B77" s="25"/>
      <c r="C77" s="25"/>
      <c r="D77" s="25"/>
      <c r="E77" s="10">
        <f>SUBTOTAL(9,E76:E76)</f>
        <v>1</v>
      </c>
      <c r="F77" s="10" t="s">
        <v>255</v>
      </c>
      <c r="G77" s="10">
        <f>SUBTOTAL(9,G76:G76)</f>
        <v>5000</v>
      </c>
    </row>
    <row r="78" spans="1:7" ht="24.95" customHeight="1" x14ac:dyDescent="0.15">
      <c r="A78" s="25" t="s">
        <v>481</v>
      </c>
      <c r="B78" s="25"/>
      <c r="C78" s="25"/>
      <c r="D78" s="25"/>
      <c r="E78" s="25"/>
      <c r="F78" s="25"/>
      <c r="G78" s="10">
        <f>SUBTOTAL(9,G76:G77)</f>
        <v>5000</v>
      </c>
    </row>
    <row r="79" spans="1:7" ht="24.95" customHeight="1" x14ac:dyDescent="0.15"/>
    <row r="80" spans="1:7" ht="20.100000000000001" customHeight="1" x14ac:dyDescent="0.15">
      <c r="A80" s="23" t="s">
        <v>336</v>
      </c>
      <c r="B80" s="23"/>
      <c r="C80" s="24" t="s">
        <v>206</v>
      </c>
      <c r="D80" s="24"/>
      <c r="E80" s="24"/>
      <c r="F80" s="24"/>
      <c r="G80" s="24"/>
    </row>
    <row r="81" spans="1:7" ht="20.100000000000001" customHeight="1" x14ac:dyDescent="0.15">
      <c r="A81" s="23" t="s">
        <v>337</v>
      </c>
      <c r="B81" s="23"/>
      <c r="C81" s="24" t="s">
        <v>437</v>
      </c>
      <c r="D81" s="24"/>
      <c r="E81" s="24"/>
      <c r="F81" s="24"/>
      <c r="G81" s="24"/>
    </row>
    <row r="82" spans="1:7" ht="24.95" customHeight="1" x14ac:dyDescent="0.15">
      <c r="A82" s="23" t="s">
        <v>339</v>
      </c>
      <c r="B82" s="23"/>
      <c r="C82" s="24" t="s">
        <v>311</v>
      </c>
      <c r="D82" s="24"/>
      <c r="E82" s="24"/>
      <c r="F82" s="24"/>
      <c r="G82" s="24"/>
    </row>
    <row r="83" spans="1:7" ht="15" customHeight="1" x14ac:dyDescent="0.15"/>
    <row r="84" spans="1:7" ht="24.95" customHeight="1" x14ac:dyDescent="0.15">
      <c r="A84" s="15" t="s">
        <v>500</v>
      </c>
      <c r="B84" s="15"/>
      <c r="C84" s="15"/>
      <c r="D84" s="15"/>
      <c r="E84" s="15"/>
      <c r="F84" s="15"/>
      <c r="G84" s="15"/>
    </row>
    <row r="85" spans="1:7" ht="15" customHeight="1" x14ac:dyDescent="0.15"/>
    <row r="86" spans="1:7" ht="50.1" customHeight="1" x14ac:dyDescent="0.15">
      <c r="A86" s="6" t="s">
        <v>243</v>
      </c>
      <c r="B86" s="20" t="s">
        <v>447</v>
      </c>
      <c r="C86" s="20"/>
      <c r="D86" s="6" t="s">
        <v>473</v>
      </c>
      <c r="E86" s="6" t="s">
        <v>474</v>
      </c>
      <c r="F86" s="6" t="s">
        <v>475</v>
      </c>
      <c r="G86" s="6" t="s">
        <v>476</v>
      </c>
    </row>
    <row r="87" spans="1:7" ht="15" customHeight="1" x14ac:dyDescent="0.15">
      <c r="A87" s="6">
        <v>1</v>
      </c>
      <c r="B87" s="20">
        <v>2</v>
      </c>
      <c r="C87" s="20"/>
      <c r="D87" s="6">
        <v>3</v>
      </c>
      <c r="E87" s="6">
        <v>4</v>
      </c>
      <c r="F87" s="6">
        <v>5</v>
      </c>
      <c r="G87" s="6">
        <v>6</v>
      </c>
    </row>
    <row r="88" spans="1:7" ht="39.950000000000003" customHeight="1" x14ac:dyDescent="0.15">
      <c r="A88" s="6" t="s">
        <v>380</v>
      </c>
      <c r="B88" s="19" t="s">
        <v>501</v>
      </c>
      <c r="C88" s="19"/>
      <c r="D88" s="6"/>
      <c r="E88" s="9">
        <v>1</v>
      </c>
      <c r="F88" s="9">
        <v>200000</v>
      </c>
      <c r="G88" s="9">
        <v>200000</v>
      </c>
    </row>
    <row r="89" spans="1:7" ht="24.95" customHeight="1" x14ac:dyDescent="0.15">
      <c r="A89" s="25" t="s">
        <v>479</v>
      </c>
      <c r="B89" s="25"/>
      <c r="C89" s="25"/>
      <c r="D89" s="25"/>
      <c r="E89" s="10">
        <f>SUBTOTAL(9,E88:E88)</f>
        <v>1</v>
      </c>
      <c r="F89" s="10" t="s">
        <v>255</v>
      </c>
      <c r="G89" s="10">
        <f>SUBTOTAL(9,G88:G88)</f>
        <v>200000</v>
      </c>
    </row>
    <row r="90" spans="1:7" ht="39.950000000000003" customHeight="1" x14ac:dyDescent="0.15">
      <c r="A90" s="6" t="s">
        <v>360</v>
      </c>
      <c r="B90" s="19" t="s">
        <v>502</v>
      </c>
      <c r="C90" s="19"/>
      <c r="D90" s="6"/>
      <c r="E90" s="9">
        <v>300000</v>
      </c>
      <c r="F90" s="9">
        <v>1</v>
      </c>
      <c r="G90" s="9">
        <v>300000</v>
      </c>
    </row>
    <row r="91" spans="1:7" ht="24.95" customHeight="1" x14ac:dyDescent="0.15">
      <c r="A91" s="25" t="s">
        <v>479</v>
      </c>
      <c r="B91" s="25"/>
      <c r="C91" s="25"/>
      <c r="D91" s="25"/>
      <c r="E91" s="10">
        <f>SUBTOTAL(9,E90:E90)</f>
        <v>300000</v>
      </c>
      <c r="F91" s="10" t="s">
        <v>255</v>
      </c>
      <c r="G91" s="10">
        <f>SUBTOTAL(9,G90:G90)</f>
        <v>300000</v>
      </c>
    </row>
    <row r="92" spans="1:7" ht="24.95" customHeight="1" x14ac:dyDescent="0.15">
      <c r="A92" s="25" t="s">
        <v>481</v>
      </c>
      <c r="B92" s="25"/>
      <c r="C92" s="25"/>
      <c r="D92" s="25"/>
      <c r="E92" s="25"/>
      <c r="F92" s="25"/>
      <c r="G92" s="10">
        <f>SUBTOTAL(9,G88:G91)</f>
        <v>500000</v>
      </c>
    </row>
    <row r="93" spans="1:7" ht="24.95" customHeight="1" x14ac:dyDescent="0.15"/>
    <row r="94" spans="1:7" ht="20.100000000000001" customHeight="1" x14ac:dyDescent="0.15">
      <c r="A94" s="23" t="s">
        <v>336</v>
      </c>
      <c r="B94" s="23"/>
      <c r="C94" s="24" t="s">
        <v>206</v>
      </c>
      <c r="D94" s="24"/>
      <c r="E94" s="24"/>
      <c r="F94" s="24"/>
      <c r="G94" s="24"/>
    </row>
    <row r="95" spans="1:7" ht="20.100000000000001" customHeight="1" x14ac:dyDescent="0.15">
      <c r="A95" s="23" t="s">
        <v>337</v>
      </c>
      <c r="B95" s="23"/>
      <c r="C95" s="24" t="s">
        <v>437</v>
      </c>
      <c r="D95" s="24"/>
      <c r="E95" s="24"/>
      <c r="F95" s="24"/>
      <c r="G95" s="24"/>
    </row>
    <row r="96" spans="1:7" ht="24.95" customHeight="1" x14ac:dyDescent="0.15">
      <c r="A96" s="23" t="s">
        <v>339</v>
      </c>
      <c r="B96" s="23"/>
      <c r="C96" s="24" t="s">
        <v>311</v>
      </c>
      <c r="D96" s="24"/>
      <c r="E96" s="24"/>
      <c r="F96" s="24"/>
      <c r="G96" s="24"/>
    </row>
    <row r="97" spans="1:7" ht="15" customHeight="1" x14ac:dyDescent="0.15"/>
    <row r="98" spans="1:7" ht="24.95" customHeight="1" x14ac:dyDescent="0.15">
      <c r="A98" s="15" t="s">
        <v>503</v>
      </c>
      <c r="B98" s="15"/>
      <c r="C98" s="15"/>
      <c r="D98" s="15"/>
      <c r="E98" s="15"/>
      <c r="F98" s="15"/>
      <c r="G98" s="15"/>
    </row>
    <row r="99" spans="1:7" ht="15" customHeight="1" x14ac:dyDescent="0.15"/>
    <row r="100" spans="1:7" ht="50.1" customHeight="1" x14ac:dyDescent="0.15">
      <c r="A100" s="6" t="s">
        <v>243</v>
      </c>
      <c r="B100" s="20" t="s">
        <v>447</v>
      </c>
      <c r="C100" s="20"/>
      <c r="D100" s="6" t="s">
        <v>473</v>
      </c>
      <c r="E100" s="6" t="s">
        <v>474</v>
      </c>
      <c r="F100" s="6" t="s">
        <v>475</v>
      </c>
      <c r="G100" s="6" t="s">
        <v>476</v>
      </c>
    </row>
    <row r="101" spans="1:7" ht="15" customHeight="1" x14ac:dyDescent="0.15">
      <c r="A101" s="6">
        <v>1</v>
      </c>
      <c r="B101" s="20">
        <v>2</v>
      </c>
      <c r="C101" s="20"/>
      <c r="D101" s="6">
        <v>3</v>
      </c>
      <c r="E101" s="6">
        <v>4</v>
      </c>
      <c r="F101" s="6">
        <v>5</v>
      </c>
      <c r="G101" s="6">
        <v>6</v>
      </c>
    </row>
    <row r="102" spans="1:7" ht="39.950000000000003" customHeight="1" x14ac:dyDescent="0.15">
      <c r="A102" s="6" t="s">
        <v>356</v>
      </c>
      <c r="B102" s="19" t="s">
        <v>504</v>
      </c>
      <c r="C102" s="19"/>
      <c r="D102" s="6" t="s">
        <v>486</v>
      </c>
      <c r="E102" s="9">
        <v>1</v>
      </c>
      <c r="F102" s="9">
        <v>30000</v>
      </c>
      <c r="G102" s="9">
        <v>30000</v>
      </c>
    </row>
    <row r="103" spans="1:7" ht="24.95" customHeight="1" x14ac:dyDescent="0.15">
      <c r="A103" s="25" t="s">
        <v>479</v>
      </c>
      <c r="B103" s="25"/>
      <c r="C103" s="25"/>
      <c r="D103" s="25"/>
      <c r="E103" s="10">
        <f>SUBTOTAL(9,E102:E102)</f>
        <v>1</v>
      </c>
      <c r="F103" s="10" t="s">
        <v>255</v>
      </c>
      <c r="G103" s="10">
        <f>SUBTOTAL(9,G102:G102)</f>
        <v>30000</v>
      </c>
    </row>
    <row r="104" spans="1:7" ht="24.95" customHeight="1" x14ac:dyDescent="0.15">
      <c r="A104" s="25" t="s">
        <v>481</v>
      </c>
      <c r="B104" s="25"/>
      <c r="C104" s="25"/>
      <c r="D104" s="25"/>
      <c r="E104" s="25"/>
      <c r="F104" s="25"/>
      <c r="G104" s="10">
        <f>SUBTOTAL(9,G102:G103)</f>
        <v>30000</v>
      </c>
    </row>
    <row r="105" spans="1:7" ht="24.95" customHeight="1" x14ac:dyDescent="0.15"/>
    <row r="106" spans="1:7" ht="20.100000000000001" customHeight="1" x14ac:dyDescent="0.15">
      <c r="A106" s="23" t="s">
        <v>336</v>
      </c>
      <c r="B106" s="23"/>
      <c r="C106" s="24" t="s">
        <v>206</v>
      </c>
      <c r="D106" s="24"/>
      <c r="E106" s="24"/>
      <c r="F106" s="24"/>
      <c r="G106" s="24"/>
    </row>
    <row r="107" spans="1:7" ht="20.100000000000001" customHeight="1" x14ac:dyDescent="0.15">
      <c r="A107" s="23" t="s">
        <v>337</v>
      </c>
      <c r="B107" s="23"/>
      <c r="C107" s="24" t="s">
        <v>437</v>
      </c>
      <c r="D107" s="24"/>
      <c r="E107" s="24"/>
      <c r="F107" s="24"/>
      <c r="G107" s="24"/>
    </row>
    <row r="108" spans="1:7" ht="24.95" customHeight="1" x14ac:dyDescent="0.15">
      <c r="A108" s="23" t="s">
        <v>339</v>
      </c>
      <c r="B108" s="23"/>
      <c r="C108" s="24" t="s">
        <v>311</v>
      </c>
      <c r="D108" s="24"/>
      <c r="E108" s="24"/>
      <c r="F108" s="24"/>
      <c r="G108" s="24"/>
    </row>
    <row r="109" spans="1:7" ht="15" customHeight="1" x14ac:dyDescent="0.15"/>
    <row r="110" spans="1:7" ht="24.95" customHeight="1" x14ac:dyDescent="0.15">
      <c r="A110" s="15" t="s">
        <v>505</v>
      </c>
      <c r="B110" s="15"/>
      <c r="C110" s="15"/>
      <c r="D110" s="15"/>
      <c r="E110" s="15"/>
      <c r="F110" s="15"/>
      <c r="G110" s="15"/>
    </row>
    <row r="111" spans="1:7" ht="15" customHeight="1" x14ac:dyDescent="0.15"/>
    <row r="112" spans="1:7" ht="50.1" customHeight="1" x14ac:dyDescent="0.15">
      <c r="A112" s="6" t="s">
        <v>243</v>
      </c>
      <c r="B112" s="20" t="s">
        <v>447</v>
      </c>
      <c r="C112" s="20"/>
      <c r="D112" s="6" t="s">
        <v>473</v>
      </c>
      <c r="E112" s="6" t="s">
        <v>474</v>
      </c>
      <c r="F112" s="6" t="s">
        <v>475</v>
      </c>
      <c r="G112" s="6" t="s">
        <v>476</v>
      </c>
    </row>
    <row r="113" spans="1:7" ht="15" customHeight="1" x14ac:dyDescent="0.15">
      <c r="A113" s="6">
        <v>1</v>
      </c>
      <c r="B113" s="20">
        <v>2</v>
      </c>
      <c r="C113" s="20"/>
      <c r="D113" s="6">
        <v>3</v>
      </c>
      <c r="E113" s="6">
        <v>4</v>
      </c>
      <c r="F113" s="6">
        <v>5</v>
      </c>
      <c r="G113" s="6">
        <v>6</v>
      </c>
    </row>
    <row r="114" spans="1:7" ht="140.1" customHeight="1" x14ac:dyDescent="0.15">
      <c r="A114" s="6" t="s">
        <v>506</v>
      </c>
      <c r="B114" s="19" t="s">
        <v>507</v>
      </c>
      <c r="C114" s="19"/>
      <c r="D114" s="6"/>
      <c r="E114" s="9">
        <v>1</v>
      </c>
      <c r="F114" s="9">
        <v>130965.8</v>
      </c>
      <c r="G114" s="9">
        <v>130965.8</v>
      </c>
    </row>
    <row r="115" spans="1:7" ht="24.95" customHeight="1" x14ac:dyDescent="0.15">
      <c r="A115" s="25" t="s">
        <v>479</v>
      </c>
      <c r="B115" s="25"/>
      <c r="C115" s="25"/>
      <c r="D115" s="25"/>
      <c r="E115" s="10">
        <f>SUBTOTAL(9,E114:E114)</f>
        <v>1</v>
      </c>
      <c r="F115" s="10" t="s">
        <v>255</v>
      </c>
      <c r="G115" s="10">
        <f>SUBTOTAL(9,G114:G114)</f>
        <v>130965.8</v>
      </c>
    </row>
    <row r="116" spans="1:7" ht="24.95" customHeight="1" x14ac:dyDescent="0.15">
      <c r="A116" s="25" t="s">
        <v>481</v>
      </c>
      <c r="B116" s="25"/>
      <c r="C116" s="25"/>
      <c r="D116" s="25"/>
      <c r="E116" s="25"/>
      <c r="F116" s="25"/>
      <c r="G116" s="10">
        <f>SUBTOTAL(9,G114:G115)</f>
        <v>130965.8</v>
      </c>
    </row>
    <row r="117" spans="1:7" ht="24.95" customHeight="1" x14ac:dyDescent="0.15"/>
    <row r="118" spans="1:7" ht="20.100000000000001" customHeight="1" x14ac:dyDescent="0.15">
      <c r="A118" s="23" t="s">
        <v>336</v>
      </c>
      <c r="B118" s="23"/>
      <c r="C118" s="24" t="s">
        <v>206</v>
      </c>
      <c r="D118" s="24"/>
      <c r="E118" s="24"/>
      <c r="F118" s="24"/>
      <c r="G118" s="24"/>
    </row>
    <row r="119" spans="1:7" ht="20.100000000000001" customHeight="1" x14ac:dyDescent="0.15">
      <c r="A119" s="23" t="s">
        <v>337</v>
      </c>
      <c r="B119" s="23"/>
      <c r="C119" s="24" t="s">
        <v>437</v>
      </c>
      <c r="D119" s="24"/>
      <c r="E119" s="24"/>
      <c r="F119" s="24"/>
      <c r="G119" s="24"/>
    </row>
    <row r="120" spans="1:7" ht="24.95" customHeight="1" x14ac:dyDescent="0.15">
      <c r="A120" s="23" t="s">
        <v>339</v>
      </c>
      <c r="B120" s="23"/>
      <c r="C120" s="24" t="s">
        <v>311</v>
      </c>
      <c r="D120" s="24"/>
      <c r="E120" s="24"/>
      <c r="F120" s="24"/>
      <c r="G120" s="24"/>
    </row>
    <row r="121" spans="1:7" ht="15" customHeight="1" x14ac:dyDescent="0.15"/>
    <row r="122" spans="1:7" ht="24.95" customHeight="1" x14ac:dyDescent="0.15">
      <c r="A122" s="15" t="s">
        <v>508</v>
      </c>
      <c r="B122" s="15"/>
      <c r="C122" s="15"/>
      <c r="D122" s="15"/>
      <c r="E122" s="15"/>
      <c r="F122" s="15"/>
      <c r="G122" s="15"/>
    </row>
    <row r="123" spans="1:7" ht="15" customHeight="1" x14ac:dyDescent="0.15"/>
    <row r="124" spans="1:7" ht="50.1" customHeight="1" x14ac:dyDescent="0.15">
      <c r="A124" s="6" t="s">
        <v>243</v>
      </c>
      <c r="B124" s="20" t="s">
        <v>447</v>
      </c>
      <c r="C124" s="20"/>
      <c r="D124" s="6" t="s">
        <v>473</v>
      </c>
      <c r="E124" s="6" t="s">
        <v>474</v>
      </c>
      <c r="F124" s="6" t="s">
        <v>475</v>
      </c>
      <c r="G124" s="6" t="s">
        <v>476</v>
      </c>
    </row>
    <row r="125" spans="1:7" ht="15" customHeight="1" x14ac:dyDescent="0.15">
      <c r="A125" s="6">
        <v>1</v>
      </c>
      <c r="B125" s="20">
        <v>2</v>
      </c>
      <c r="C125" s="20"/>
      <c r="D125" s="6">
        <v>3</v>
      </c>
      <c r="E125" s="6">
        <v>4</v>
      </c>
      <c r="F125" s="6">
        <v>5</v>
      </c>
      <c r="G125" s="6">
        <v>6</v>
      </c>
    </row>
    <row r="126" spans="1:7" ht="39.950000000000003" customHeight="1" x14ac:dyDescent="0.15">
      <c r="A126" s="6" t="s">
        <v>402</v>
      </c>
      <c r="B126" s="19" t="s">
        <v>509</v>
      </c>
      <c r="C126" s="19"/>
      <c r="D126" s="6"/>
      <c r="E126" s="9">
        <v>1</v>
      </c>
      <c r="F126" s="9">
        <v>20000</v>
      </c>
      <c r="G126" s="9">
        <v>20000</v>
      </c>
    </row>
    <row r="127" spans="1:7" ht="24.95" customHeight="1" x14ac:dyDescent="0.15">
      <c r="A127" s="25" t="s">
        <v>479</v>
      </c>
      <c r="B127" s="25"/>
      <c r="C127" s="25"/>
      <c r="D127" s="25"/>
      <c r="E127" s="10">
        <f>SUBTOTAL(9,E126:E126)</f>
        <v>1</v>
      </c>
      <c r="F127" s="10" t="s">
        <v>255</v>
      </c>
      <c r="G127" s="10">
        <f>SUBTOTAL(9,G126:G126)</f>
        <v>20000</v>
      </c>
    </row>
    <row r="128" spans="1:7" ht="24.95" customHeight="1" x14ac:dyDescent="0.15">
      <c r="A128" s="25" t="s">
        <v>481</v>
      </c>
      <c r="B128" s="25"/>
      <c r="C128" s="25"/>
      <c r="D128" s="25"/>
      <c r="E128" s="25"/>
      <c r="F128" s="25"/>
      <c r="G128" s="10">
        <f>SUBTOTAL(9,G126:G127)</f>
        <v>20000</v>
      </c>
    </row>
    <row r="129" spans="1:7" ht="24.95" customHeight="1" x14ac:dyDescent="0.15"/>
    <row r="130" spans="1:7" ht="20.100000000000001" customHeight="1" x14ac:dyDescent="0.15">
      <c r="A130" s="23" t="s">
        <v>336</v>
      </c>
      <c r="B130" s="23"/>
      <c r="C130" s="24" t="s">
        <v>206</v>
      </c>
      <c r="D130" s="24"/>
      <c r="E130" s="24"/>
      <c r="F130" s="24"/>
      <c r="G130" s="24"/>
    </row>
    <row r="131" spans="1:7" ht="20.100000000000001" customHeight="1" x14ac:dyDescent="0.15">
      <c r="A131" s="23" t="s">
        <v>337</v>
      </c>
      <c r="B131" s="23"/>
      <c r="C131" s="24" t="s">
        <v>437</v>
      </c>
      <c r="D131" s="24"/>
      <c r="E131" s="24"/>
      <c r="F131" s="24"/>
      <c r="G131" s="24"/>
    </row>
    <row r="132" spans="1:7" ht="24.95" customHeight="1" x14ac:dyDescent="0.15">
      <c r="A132" s="23" t="s">
        <v>339</v>
      </c>
      <c r="B132" s="23"/>
      <c r="C132" s="24" t="s">
        <v>311</v>
      </c>
      <c r="D132" s="24"/>
      <c r="E132" s="24"/>
      <c r="F132" s="24"/>
      <c r="G132" s="24"/>
    </row>
    <row r="133" spans="1:7" ht="15" customHeight="1" x14ac:dyDescent="0.15"/>
    <row r="134" spans="1:7" ht="24.95" customHeight="1" x14ac:dyDescent="0.15">
      <c r="A134" s="15" t="s">
        <v>510</v>
      </c>
      <c r="B134" s="15"/>
      <c r="C134" s="15"/>
      <c r="D134" s="15"/>
      <c r="E134" s="15"/>
      <c r="F134" s="15"/>
      <c r="G134" s="15"/>
    </row>
    <row r="135" spans="1:7" ht="15" customHeight="1" x14ac:dyDescent="0.15"/>
    <row r="136" spans="1:7" ht="50.1" customHeight="1" x14ac:dyDescent="0.15">
      <c r="A136" s="6" t="s">
        <v>243</v>
      </c>
      <c r="B136" s="20" t="s">
        <v>447</v>
      </c>
      <c r="C136" s="20"/>
      <c r="D136" s="6" t="s">
        <v>473</v>
      </c>
      <c r="E136" s="6" t="s">
        <v>474</v>
      </c>
      <c r="F136" s="6" t="s">
        <v>475</v>
      </c>
      <c r="G136" s="6" t="s">
        <v>476</v>
      </c>
    </row>
    <row r="137" spans="1:7" ht="15" customHeight="1" x14ac:dyDescent="0.15">
      <c r="A137" s="6">
        <v>1</v>
      </c>
      <c r="B137" s="20">
        <v>2</v>
      </c>
      <c r="C137" s="20"/>
      <c r="D137" s="6">
        <v>3</v>
      </c>
      <c r="E137" s="6">
        <v>4</v>
      </c>
      <c r="F137" s="6">
        <v>5</v>
      </c>
      <c r="G137" s="6">
        <v>6</v>
      </c>
    </row>
    <row r="138" spans="1:7" ht="80.099999999999994" customHeight="1" x14ac:dyDescent="0.15">
      <c r="A138" s="6" t="s">
        <v>511</v>
      </c>
      <c r="B138" s="19" t="s">
        <v>512</v>
      </c>
      <c r="C138" s="19"/>
      <c r="D138" s="6"/>
      <c r="E138" s="9">
        <v>1</v>
      </c>
      <c r="F138" s="9">
        <v>359900</v>
      </c>
      <c r="G138" s="9">
        <v>359900</v>
      </c>
    </row>
    <row r="139" spans="1:7" ht="24.95" customHeight="1" x14ac:dyDescent="0.15">
      <c r="A139" s="25" t="s">
        <v>479</v>
      </c>
      <c r="B139" s="25"/>
      <c r="C139" s="25"/>
      <c r="D139" s="25"/>
      <c r="E139" s="10">
        <f>SUBTOTAL(9,E138:E138)</f>
        <v>1</v>
      </c>
      <c r="F139" s="10" t="s">
        <v>255</v>
      </c>
      <c r="G139" s="10">
        <f>SUBTOTAL(9,G138:G138)</f>
        <v>359900</v>
      </c>
    </row>
    <row r="140" spans="1:7" ht="24.95" customHeight="1" x14ac:dyDescent="0.15">
      <c r="A140" s="25" t="s">
        <v>481</v>
      </c>
      <c r="B140" s="25"/>
      <c r="C140" s="25"/>
      <c r="D140" s="25"/>
      <c r="E140" s="25"/>
      <c r="F140" s="25"/>
      <c r="G140" s="10">
        <f>SUBTOTAL(9,G138:G139)</f>
        <v>359900</v>
      </c>
    </row>
    <row r="141" spans="1:7" ht="24.95" customHeight="1" x14ac:dyDescent="0.15"/>
    <row r="142" spans="1:7" ht="20.100000000000001" customHeight="1" x14ac:dyDescent="0.15">
      <c r="A142" s="23" t="s">
        <v>336</v>
      </c>
      <c r="B142" s="23"/>
      <c r="C142" s="24" t="s">
        <v>206</v>
      </c>
      <c r="D142" s="24"/>
      <c r="E142" s="24"/>
      <c r="F142" s="24"/>
      <c r="G142" s="24"/>
    </row>
    <row r="143" spans="1:7" ht="20.100000000000001" customHeight="1" x14ac:dyDescent="0.15">
      <c r="A143" s="23" t="s">
        <v>337</v>
      </c>
      <c r="B143" s="23"/>
      <c r="C143" s="24" t="s">
        <v>437</v>
      </c>
      <c r="D143" s="24"/>
      <c r="E143" s="24"/>
      <c r="F143" s="24"/>
      <c r="G143" s="24"/>
    </row>
    <row r="144" spans="1:7" ht="24.95" customHeight="1" x14ac:dyDescent="0.15">
      <c r="A144" s="23" t="s">
        <v>339</v>
      </c>
      <c r="B144" s="23"/>
      <c r="C144" s="24" t="s">
        <v>311</v>
      </c>
      <c r="D144" s="24"/>
      <c r="E144" s="24"/>
      <c r="F144" s="24"/>
      <c r="G144" s="24"/>
    </row>
    <row r="145" spans="1:7" ht="15" customHeight="1" x14ac:dyDescent="0.15"/>
    <row r="146" spans="1:7" ht="24.95" customHeight="1" x14ac:dyDescent="0.15">
      <c r="A146" s="15" t="s">
        <v>513</v>
      </c>
      <c r="B146" s="15"/>
      <c r="C146" s="15"/>
      <c r="D146" s="15"/>
      <c r="E146" s="15"/>
      <c r="F146" s="15"/>
      <c r="G146" s="15"/>
    </row>
    <row r="147" spans="1:7" ht="15" customHeight="1" x14ac:dyDescent="0.15"/>
    <row r="148" spans="1:7" ht="50.1" customHeight="1" x14ac:dyDescent="0.15">
      <c r="A148" s="6" t="s">
        <v>243</v>
      </c>
      <c r="B148" s="20" t="s">
        <v>447</v>
      </c>
      <c r="C148" s="20"/>
      <c r="D148" s="6" t="s">
        <v>473</v>
      </c>
      <c r="E148" s="6" t="s">
        <v>474</v>
      </c>
      <c r="F148" s="6" t="s">
        <v>475</v>
      </c>
      <c r="G148" s="6" t="s">
        <v>476</v>
      </c>
    </row>
    <row r="149" spans="1:7" ht="15" customHeight="1" x14ac:dyDescent="0.15">
      <c r="A149" s="6">
        <v>1</v>
      </c>
      <c r="B149" s="20">
        <v>2</v>
      </c>
      <c r="C149" s="20"/>
      <c r="D149" s="6">
        <v>3</v>
      </c>
      <c r="E149" s="6">
        <v>4</v>
      </c>
      <c r="F149" s="6">
        <v>5</v>
      </c>
      <c r="G149" s="6">
        <v>6</v>
      </c>
    </row>
    <row r="150" spans="1:7" ht="60" customHeight="1" x14ac:dyDescent="0.15">
      <c r="A150" s="6" t="s">
        <v>426</v>
      </c>
      <c r="B150" s="19" t="s">
        <v>514</v>
      </c>
      <c r="C150" s="19"/>
      <c r="D150" s="6"/>
      <c r="E150" s="9">
        <v>1</v>
      </c>
      <c r="F150" s="9">
        <v>25000</v>
      </c>
      <c r="G150" s="9">
        <v>25000</v>
      </c>
    </row>
    <row r="151" spans="1:7" ht="24.95" customHeight="1" x14ac:dyDescent="0.15">
      <c r="A151" s="25" t="s">
        <v>479</v>
      </c>
      <c r="B151" s="25"/>
      <c r="C151" s="25"/>
      <c r="D151" s="25"/>
      <c r="E151" s="10">
        <f>SUBTOTAL(9,E150:E150)</f>
        <v>1</v>
      </c>
      <c r="F151" s="10" t="s">
        <v>255</v>
      </c>
      <c r="G151" s="10">
        <f>SUBTOTAL(9,G150:G150)</f>
        <v>25000</v>
      </c>
    </row>
    <row r="152" spans="1:7" ht="24.95" customHeight="1" x14ac:dyDescent="0.15">
      <c r="A152" s="25" t="s">
        <v>481</v>
      </c>
      <c r="B152" s="25"/>
      <c r="C152" s="25"/>
      <c r="D152" s="25"/>
      <c r="E152" s="25"/>
      <c r="F152" s="25"/>
      <c r="G152" s="10">
        <f>SUBTOTAL(9,G150:G151)</f>
        <v>25000</v>
      </c>
    </row>
    <row r="153" spans="1:7" ht="24.95" customHeight="1" x14ac:dyDescent="0.15"/>
    <row r="154" spans="1:7" ht="20.100000000000001" customHeight="1" x14ac:dyDescent="0.15">
      <c r="A154" s="23" t="s">
        <v>336</v>
      </c>
      <c r="B154" s="23"/>
      <c r="C154" s="24" t="s">
        <v>206</v>
      </c>
      <c r="D154" s="24"/>
      <c r="E154" s="24"/>
      <c r="F154" s="24"/>
      <c r="G154" s="24"/>
    </row>
    <row r="155" spans="1:7" ht="20.100000000000001" customHeight="1" x14ac:dyDescent="0.15">
      <c r="A155" s="23" t="s">
        <v>337</v>
      </c>
      <c r="B155" s="23"/>
      <c r="C155" s="24" t="s">
        <v>363</v>
      </c>
      <c r="D155" s="24"/>
      <c r="E155" s="24"/>
      <c r="F155" s="24"/>
      <c r="G155" s="24"/>
    </row>
    <row r="156" spans="1:7" ht="24.95" customHeight="1" x14ac:dyDescent="0.15">
      <c r="A156" s="23" t="s">
        <v>339</v>
      </c>
      <c r="B156" s="23"/>
      <c r="C156" s="24" t="s">
        <v>311</v>
      </c>
      <c r="D156" s="24"/>
      <c r="E156" s="24"/>
      <c r="F156" s="24"/>
      <c r="G156" s="24"/>
    </row>
    <row r="157" spans="1:7" ht="15" customHeight="1" x14ac:dyDescent="0.15"/>
    <row r="158" spans="1:7" ht="24.95" customHeight="1" x14ac:dyDescent="0.15">
      <c r="A158" s="15" t="s">
        <v>472</v>
      </c>
      <c r="B158" s="15"/>
      <c r="C158" s="15"/>
      <c r="D158" s="15"/>
      <c r="E158" s="15"/>
      <c r="F158" s="15"/>
      <c r="G158" s="15"/>
    </row>
    <row r="159" spans="1:7" ht="15" customHeight="1" x14ac:dyDescent="0.15"/>
    <row r="160" spans="1:7" ht="50.1" customHeight="1" x14ac:dyDescent="0.15">
      <c r="A160" s="6" t="s">
        <v>243</v>
      </c>
      <c r="B160" s="20" t="s">
        <v>447</v>
      </c>
      <c r="C160" s="20"/>
      <c r="D160" s="6" t="s">
        <v>473</v>
      </c>
      <c r="E160" s="6" t="s">
        <v>474</v>
      </c>
      <c r="F160" s="6" t="s">
        <v>475</v>
      </c>
      <c r="G160" s="6" t="s">
        <v>476</v>
      </c>
    </row>
    <row r="161" spans="1:7" ht="15" customHeight="1" x14ac:dyDescent="0.15">
      <c r="A161" s="6">
        <v>1</v>
      </c>
      <c r="B161" s="20">
        <v>2</v>
      </c>
      <c r="C161" s="20"/>
      <c r="D161" s="6">
        <v>3</v>
      </c>
      <c r="E161" s="6">
        <v>4</v>
      </c>
      <c r="F161" s="6">
        <v>5</v>
      </c>
      <c r="G161" s="6">
        <v>6</v>
      </c>
    </row>
    <row r="162" spans="1:7" ht="20.100000000000001" customHeight="1" x14ac:dyDescent="0.15">
      <c r="A162" s="6" t="s">
        <v>374</v>
      </c>
      <c r="B162" s="19" t="s">
        <v>515</v>
      </c>
      <c r="C162" s="19"/>
      <c r="D162" s="6" t="s">
        <v>486</v>
      </c>
      <c r="E162" s="9">
        <v>1</v>
      </c>
      <c r="F162" s="9">
        <v>43000</v>
      </c>
      <c r="G162" s="9">
        <v>43000</v>
      </c>
    </row>
    <row r="163" spans="1:7" ht="39.950000000000003" customHeight="1" x14ac:dyDescent="0.15">
      <c r="A163" s="6" t="s">
        <v>374</v>
      </c>
      <c r="B163" s="19" t="s">
        <v>516</v>
      </c>
      <c r="C163" s="19"/>
      <c r="D163" s="6" t="s">
        <v>486</v>
      </c>
      <c r="E163" s="9">
        <v>1</v>
      </c>
      <c r="F163" s="9">
        <v>60000</v>
      </c>
      <c r="G163" s="9">
        <v>60000</v>
      </c>
    </row>
    <row r="164" spans="1:7" ht="24.95" customHeight="1" x14ac:dyDescent="0.15">
      <c r="A164" s="25" t="s">
        <v>479</v>
      </c>
      <c r="B164" s="25"/>
      <c r="C164" s="25"/>
      <c r="D164" s="25"/>
      <c r="E164" s="10">
        <f>SUBTOTAL(9,E162:E163)</f>
        <v>2</v>
      </c>
      <c r="F164" s="10" t="s">
        <v>255</v>
      </c>
      <c r="G164" s="10">
        <f>SUBTOTAL(9,G162:G163)</f>
        <v>103000</v>
      </c>
    </row>
    <row r="165" spans="1:7" ht="24.95" customHeight="1" x14ac:dyDescent="0.15">
      <c r="A165" s="25" t="s">
        <v>481</v>
      </c>
      <c r="B165" s="25"/>
      <c r="C165" s="25"/>
      <c r="D165" s="25"/>
      <c r="E165" s="25"/>
      <c r="F165" s="25"/>
      <c r="G165" s="10">
        <f>SUBTOTAL(9,G162:G164)</f>
        <v>103000</v>
      </c>
    </row>
    <row r="166" spans="1:7" ht="24.95" customHeight="1" x14ac:dyDescent="0.15"/>
    <row r="167" spans="1:7" ht="20.100000000000001" customHeight="1" x14ac:dyDescent="0.15">
      <c r="A167" s="23" t="s">
        <v>336</v>
      </c>
      <c r="B167" s="23"/>
      <c r="C167" s="24" t="s">
        <v>206</v>
      </c>
      <c r="D167" s="24"/>
      <c r="E167" s="24"/>
      <c r="F167" s="24"/>
      <c r="G167" s="24"/>
    </row>
    <row r="168" spans="1:7" ht="20.100000000000001" customHeight="1" x14ac:dyDescent="0.15">
      <c r="A168" s="23" t="s">
        <v>337</v>
      </c>
      <c r="B168" s="23"/>
      <c r="C168" s="24" t="s">
        <v>363</v>
      </c>
      <c r="D168" s="24"/>
      <c r="E168" s="24"/>
      <c r="F168" s="24"/>
      <c r="G168" s="24"/>
    </row>
    <row r="169" spans="1:7" ht="24.95" customHeight="1" x14ac:dyDescent="0.15">
      <c r="A169" s="23" t="s">
        <v>339</v>
      </c>
      <c r="B169" s="23"/>
      <c r="C169" s="24" t="s">
        <v>311</v>
      </c>
      <c r="D169" s="24"/>
      <c r="E169" s="24"/>
      <c r="F169" s="24"/>
      <c r="G169" s="24"/>
    </row>
    <row r="170" spans="1:7" ht="15" customHeight="1" x14ac:dyDescent="0.15"/>
    <row r="171" spans="1:7" ht="24.95" customHeight="1" x14ac:dyDescent="0.15">
      <c r="A171" s="15" t="s">
        <v>517</v>
      </c>
      <c r="B171" s="15"/>
      <c r="C171" s="15"/>
      <c r="D171" s="15"/>
      <c r="E171" s="15"/>
      <c r="F171" s="15"/>
      <c r="G171" s="15"/>
    </row>
    <row r="172" spans="1:7" ht="15" customHeight="1" x14ac:dyDescent="0.15"/>
    <row r="173" spans="1:7" ht="50.1" customHeight="1" x14ac:dyDescent="0.15">
      <c r="A173" s="6" t="s">
        <v>243</v>
      </c>
      <c r="B173" s="20" t="s">
        <v>447</v>
      </c>
      <c r="C173" s="20"/>
      <c r="D173" s="6" t="s">
        <v>473</v>
      </c>
      <c r="E173" s="6" t="s">
        <v>474</v>
      </c>
      <c r="F173" s="6" t="s">
        <v>475</v>
      </c>
      <c r="G173" s="6" t="s">
        <v>476</v>
      </c>
    </row>
    <row r="174" spans="1:7" ht="15" customHeight="1" x14ac:dyDescent="0.15">
      <c r="A174" s="6">
        <v>1</v>
      </c>
      <c r="B174" s="20">
        <v>2</v>
      </c>
      <c r="C174" s="20"/>
      <c r="D174" s="6">
        <v>3</v>
      </c>
      <c r="E174" s="6">
        <v>4</v>
      </c>
      <c r="F174" s="6">
        <v>5</v>
      </c>
      <c r="G174" s="6">
        <v>6</v>
      </c>
    </row>
    <row r="175" spans="1:7" ht="39.950000000000003" customHeight="1" x14ac:dyDescent="0.15">
      <c r="A175" s="6" t="s">
        <v>252</v>
      </c>
      <c r="B175" s="19" t="s">
        <v>518</v>
      </c>
      <c r="C175" s="19"/>
      <c r="D175" s="6"/>
      <c r="E175" s="9">
        <v>1</v>
      </c>
      <c r="F175" s="9">
        <v>86651.16</v>
      </c>
      <c r="G175" s="9">
        <v>86651.16</v>
      </c>
    </row>
    <row r="176" spans="1:7" ht="39.950000000000003" customHeight="1" x14ac:dyDescent="0.15">
      <c r="A176" s="6" t="s">
        <v>252</v>
      </c>
      <c r="B176" s="19" t="s">
        <v>519</v>
      </c>
      <c r="C176" s="19"/>
      <c r="D176" s="6"/>
      <c r="E176" s="9">
        <v>1</v>
      </c>
      <c r="F176" s="9">
        <v>90000</v>
      </c>
      <c r="G176" s="9">
        <v>90000</v>
      </c>
    </row>
    <row r="177" spans="1:7" ht="24.95" customHeight="1" x14ac:dyDescent="0.15">
      <c r="A177" s="25" t="s">
        <v>479</v>
      </c>
      <c r="B177" s="25"/>
      <c r="C177" s="25"/>
      <c r="D177" s="25"/>
      <c r="E177" s="10">
        <f>SUBTOTAL(9,E175:E176)</f>
        <v>2</v>
      </c>
      <c r="F177" s="10" t="s">
        <v>255</v>
      </c>
      <c r="G177" s="10">
        <f>SUBTOTAL(9,G175:G176)</f>
        <v>176651.16</v>
      </c>
    </row>
    <row r="178" spans="1:7" ht="24.95" customHeight="1" x14ac:dyDescent="0.15">
      <c r="A178" s="25" t="s">
        <v>481</v>
      </c>
      <c r="B178" s="25"/>
      <c r="C178" s="25"/>
      <c r="D178" s="25"/>
      <c r="E178" s="25"/>
      <c r="F178" s="25"/>
      <c r="G178" s="10">
        <f>SUBTOTAL(9,G175:G177)</f>
        <v>176651.16</v>
      </c>
    </row>
    <row r="179" spans="1:7" ht="24.95" customHeight="1" x14ac:dyDescent="0.15"/>
    <row r="180" spans="1:7" ht="20.100000000000001" customHeight="1" x14ac:dyDescent="0.15">
      <c r="A180" s="23" t="s">
        <v>336</v>
      </c>
      <c r="B180" s="23"/>
      <c r="C180" s="24" t="s">
        <v>206</v>
      </c>
      <c r="D180" s="24"/>
      <c r="E180" s="24"/>
      <c r="F180" s="24"/>
      <c r="G180" s="24"/>
    </row>
    <row r="181" spans="1:7" ht="20.100000000000001" customHeight="1" x14ac:dyDescent="0.15">
      <c r="A181" s="23" t="s">
        <v>337</v>
      </c>
      <c r="B181" s="23"/>
      <c r="C181" s="24" t="s">
        <v>363</v>
      </c>
      <c r="D181" s="24"/>
      <c r="E181" s="24"/>
      <c r="F181" s="24"/>
      <c r="G181" s="24"/>
    </row>
    <row r="182" spans="1:7" ht="24.95" customHeight="1" x14ac:dyDescent="0.15">
      <c r="A182" s="23" t="s">
        <v>339</v>
      </c>
      <c r="B182" s="23"/>
      <c r="C182" s="24" t="s">
        <v>311</v>
      </c>
      <c r="D182" s="24"/>
      <c r="E182" s="24"/>
      <c r="F182" s="24"/>
      <c r="G182" s="24"/>
    </row>
    <row r="183" spans="1:7" ht="15" customHeight="1" x14ac:dyDescent="0.15"/>
    <row r="184" spans="1:7" ht="24.95" customHeight="1" x14ac:dyDescent="0.15">
      <c r="A184" s="15" t="s">
        <v>484</v>
      </c>
      <c r="B184" s="15"/>
      <c r="C184" s="15"/>
      <c r="D184" s="15"/>
      <c r="E184" s="15"/>
      <c r="F184" s="15"/>
      <c r="G184" s="15"/>
    </row>
    <row r="185" spans="1:7" ht="15" customHeight="1" x14ac:dyDescent="0.15"/>
    <row r="186" spans="1:7" ht="50.1" customHeight="1" x14ac:dyDescent="0.15">
      <c r="A186" s="6" t="s">
        <v>243</v>
      </c>
      <c r="B186" s="20" t="s">
        <v>447</v>
      </c>
      <c r="C186" s="20"/>
      <c r="D186" s="6" t="s">
        <v>473</v>
      </c>
      <c r="E186" s="6" t="s">
        <v>474</v>
      </c>
      <c r="F186" s="6" t="s">
        <v>475</v>
      </c>
      <c r="G186" s="6" t="s">
        <v>476</v>
      </c>
    </row>
    <row r="187" spans="1:7" ht="15" customHeight="1" x14ac:dyDescent="0.15">
      <c r="A187" s="6">
        <v>1</v>
      </c>
      <c r="B187" s="20">
        <v>2</v>
      </c>
      <c r="C187" s="20"/>
      <c r="D187" s="6">
        <v>3</v>
      </c>
      <c r="E187" s="6">
        <v>4</v>
      </c>
      <c r="F187" s="6">
        <v>5</v>
      </c>
      <c r="G187" s="6">
        <v>6</v>
      </c>
    </row>
    <row r="188" spans="1:7" ht="60" customHeight="1" x14ac:dyDescent="0.15">
      <c r="A188" s="6" t="s">
        <v>351</v>
      </c>
      <c r="B188" s="19" t="s">
        <v>520</v>
      </c>
      <c r="C188" s="19"/>
      <c r="D188" s="6" t="s">
        <v>478</v>
      </c>
      <c r="E188" s="9">
        <v>1</v>
      </c>
      <c r="F188" s="9">
        <v>99600</v>
      </c>
      <c r="G188" s="9">
        <v>99600</v>
      </c>
    </row>
    <row r="189" spans="1:7" ht="24.95" customHeight="1" x14ac:dyDescent="0.15">
      <c r="A189" s="25" t="s">
        <v>479</v>
      </c>
      <c r="B189" s="25"/>
      <c r="C189" s="25"/>
      <c r="D189" s="25"/>
      <c r="E189" s="10">
        <f>SUBTOTAL(9,E188:E188)</f>
        <v>1</v>
      </c>
      <c r="F189" s="10" t="s">
        <v>255</v>
      </c>
      <c r="G189" s="10">
        <f>SUBTOTAL(9,G188:G188)</f>
        <v>99600</v>
      </c>
    </row>
    <row r="190" spans="1:7" ht="39.950000000000003" customHeight="1" x14ac:dyDescent="0.15">
      <c r="A190" s="6" t="s">
        <v>353</v>
      </c>
      <c r="B190" s="19" t="s">
        <v>521</v>
      </c>
      <c r="C190" s="19"/>
      <c r="D190" s="6" t="s">
        <v>478</v>
      </c>
      <c r="E190" s="9">
        <v>1</v>
      </c>
      <c r="F190" s="9">
        <v>14400</v>
      </c>
      <c r="G190" s="9">
        <v>14400</v>
      </c>
    </row>
    <row r="191" spans="1:7" ht="24.95" customHeight="1" x14ac:dyDescent="0.15">
      <c r="A191" s="25" t="s">
        <v>479</v>
      </c>
      <c r="B191" s="25"/>
      <c r="C191" s="25"/>
      <c r="D191" s="25"/>
      <c r="E191" s="10">
        <f>SUBTOTAL(9,E190:E190)</f>
        <v>1</v>
      </c>
      <c r="F191" s="10" t="s">
        <v>255</v>
      </c>
      <c r="G191" s="10">
        <f>SUBTOTAL(9,G190:G190)</f>
        <v>14400</v>
      </c>
    </row>
    <row r="192" spans="1:7" ht="39.950000000000003" customHeight="1" x14ac:dyDescent="0.15">
      <c r="A192" s="6" t="s">
        <v>432</v>
      </c>
      <c r="B192" s="19" t="s">
        <v>522</v>
      </c>
      <c r="C192" s="19"/>
      <c r="D192" s="6"/>
      <c r="E192" s="9">
        <v>1</v>
      </c>
      <c r="F192" s="9">
        <v>150000</v>
      </c>
      <c r="G192" s="9">
        <v>150000</v>
      </c>
    </row>
    <row r="193" spans="1:7" ht="24.95" customHeight="1" x14ac:dyDescent="0.15">
      <c r="A193" s="25" t="s">
        <v>479</v>
      </c>
      <c r="B193" s="25"/>
      <c r="C193" s="25"/>
      <c r="D193" s="25"/>
      <c r="E193" s="10">
        <f>SUBTOTAL(9,E192:E192)</f>
        <v>1</v>
      </c>
      <c r="F193" s="10" t="s">
        <v>255</v>
      </c>
      <c r="G193" s="10">
        <f>SUBTOTAL(9,G192:G192)</f>
        <v>150000</v>
      </c>
    </row>
    <row r="194" spans="1:7" ht="39.950000000000003" customHeight="1" x14ac:dyDescent="0.15">
      <c r="A194" s="6" t="s">
        <v>438</v>
      </c>
      <c r="B194" s="19" t="s">
        <v>523</v>
      </c>
      <c r="C194" s="19"/>
      <c r="D194" s="6"/>
      <c r="E194" s="9">
        <v>1</v>
      </c>
      <c r="F194" s="9">
        <v>111043</v>
      </c>
      <c r="G194" s="9">
        <v>111043</v>
      </c>
    </row>
    <row r="195" spans="1:7" ht="24.95" customHeight="1" x14ac:dyDescent="0.15">
      <c r="A195" s="25" t="s">
        <v>479</v>
      </c>
      <c r="B195" s="25"/>
      <c r="C195" s="25"/>
      <c r="D195" s="25"/>
      <c r="E195" s="10">
        <f>SUBTOTAL(9,E194:E194)</f>
        <v>1</v>
      </c>
      <c r="F195" s="10" t="s">
        <v>255</v>
      </c>
      <c r="G195" s="10">
        <f>SUBTOTAL(9,G194:G194)</f>
        <v>111043</v>
      </c>
    </row>
    <row r="196" spans="1:7" ht="24.95" customHeight="1" x14ac:dyDescent="0.15">
      <c r="A196" s="25" t="s">
        <v>481</v>
      </c>
      <c r="B196" s="25"/>
      <c r="C196" s="25"/>
      <c r="D196" s="25"/>
      <c r="E196" s="25"/>
      <c r="F196" s="25"/>
      <c r="G196" s="10">
        <f>SUBTOTAL(9,G188:G195)</f>
        <v>375043</v>
      </c>
    </row>
    <row r="197" spans="1:7" ht="24.95" customHeight="1" x14ac:dyDescent="0.15"/>
    <row r="198" spans="1:7" ht="20.100000000000001" customHeight="1" x14ac:dyDescent="0.15">
      <c r="A198" s="23" t="s">
        <v>336</v>
      </c>
      <c r="B198" s="23"/>
      <c r="C198" s="24" t="s">
        <v>206</v>
      </c>
      <c r="D198" s="24"/>
      <c r="E198" s="24"/>
      <c r="F198" s="24"/>
      <c r="G198" s="24"/>
    </row>
    <row r="199" spans="1:7" ht="20.100000000000001" customHeight="1" x14ac:dyDescent="0.15">
      <c r="A199" s="23" t="s">
        <v>337</v>
      </c>
      <c r="B199" s="23"/>
      <c r="C199" s="24" t="s">
        <v>363</v>
      </c>
      <c r="D199" s="24"/>
      <c r="E199" s="24"/>
      <c r="F199" s="24"/>
      <c r="G199" s="24"/>
    </row>
    <row r="200" spans="1:7" ht="24.95" customHeight="1" x14ac:dyDescent="0.15">
      <c r="A200" s="23" t="s">
        <v>339</v>
      </c>
      <c r="B200" s="23"/>
      <c r="C200" s="24" t="s">
        <v>311</v>
      </c>
      <c r="D200" s="24"/>
      <c r="E200" s="24"/>
      <c r="F200" s="24"/>
      <c r="G200" s="24"/>
    </row>
    <row r="201" spans="1:7" ht="15" customHeight="1" x14ac:dyDescent="0.15"/>
    <row r="202" spans="1:7" ht="24.95" customHeight="1" x14ac:dyDescent="0.15">
      <c r="A202" s="15" t="s">
        <v>493</v>
      </c>
      <c r="B202" s="15"/>
      <c r="C202" s="15"/>
      <c r="D202" s="15"/>
      <c r="E202" s="15"/>
      <c r="F202" s="15"/>
      <c r="G202" s="15"/>
    </row>
    <row r="203" spans="1:7" ht="15" customHeight="1" x14ac:dyDescent="0.15"/>
    <row r="204" spans="1:7" ht="50.1" customHeight="1" x14ac:dyDescent="0.15">
      <c r="A204" s="6" t="s">
        <v>243</v>
      </c>
      <c r="B204" s="20" t="s">
        <v>447</v>
      </c>
      <c r="C204" s="20"/>
      <c r="D204" s="6" t="s">
        <v>473</v>
      </c>
      <c r="E204" s="6" t="s">
        <v>474</v>
      </c>
      <c r="F204" s="6" t="s">
        <v>475</v>
      </c>
      <c r="G204" s="6" t="s">
        <v>476</v>
      </c>
    </row>
    <row r="205" spans="1:7" ht="15" customHeight="1" x14ac:dyDescent="0.15">
      <c r="A205" s="6">
        <v>1</v>
      </c>
      <c r="B205" s="20">
        <v>2</v>
      </c>
      <c r="C205" s="20"/>
      <c r="D205" s="6">
        <v>3</v>
      </c>
      <c r="E205" s="6">
        <v>4</v>
      </c>
      <c r="F205" s="6">
        <v>5</v>
      </c>
      <c r="G205" s="6">
        <v>6</v>
      </c>
    </row>
    <row r="206" spans="1:7" ht="20.100000000000001" customHeight="1" x14ac:dyDescent="0.15">
      <c r="A206" s="6" t="s">
        <v>352</v>
      </c>
      <c r="B206" s="19" t="s">
        <v>524</v>
      </c>
      <c r="C206" s="19"/>
      <c r="D206" s="6"/>
      <c r="E206" s="9">
        <v>1</v>
      </c>
      <c r="F206" s="9">
        <v>758208</v>
      </c>
      <c r="G206" s="9">
        <v>758208</v>
      </c>
    </row>
    <row r="207" spans="1:7" ht="24.95" customHeight="1" x14ac:dyDescent="0.15">
      <c r="A207" s="25" t="s">
        <v>479</v>
      </c>
      <c r="B207" s="25"/>
      <c r="C207" s="25"/>
      <c r="D207" s="25"/>
      <c r="E207" s="10">
        <f>SUBTOTAL(9,E206:E206)</f>
        <v>1</v>
      </c>
      <c r="F207" s="10" t="s">
        <v>255</v>
      </c>
      <c r="G207" s="10">
        <f>SUBTOTAL(9,G206:G206)</f>
        <v>758208</v>
      </c>
    </row>
    <row r="208" spans="1:7" ht="39.950000000000003" customHeight="1" x14ac:dyDescent="0.15">
      <c r="A208" s="6" t="s">
        <v>354</v>
      </c>
      <c r="B208" s="19" t="s">
        <v>525</v>
      </c>
      <c r="C208" s="19"/>
      <c r="D208" s="6" t="s">
        <v>486</v>
      </c>
      <c r="E208" s="9">
        <v>1</v>
      </c>
      <c r="F208" s="9">
        <v>50000</v>
      </c>
      <c r="G208" s="9">
        <v>50000</v>
      </c>
    </row>
    <row r="209" spans="1:7" ht="24.95" customHeight="1" x14ac:dyDescent="0.15">
      <c r="A209" s="25" t="s">
        <v>479</v>
      </c>
      <c r="B209" s="25"/>
      <c r="C209" s="25"/>
      <c r="D209" s="25"/>
      <c r="E209" s="10">
        <f>SUBTOTAL(9,E208:E208)</f>
        <v>1</v>
      </c>
      <c r="F209" s="10" t="s">
        <v>255</v>
      </c>
      <c r="G209" s="10">
        <f>SUBTOTAL(9,G208:G208)</f>
        <v>50000</v>
      </c>
    </row>
    <row r="210" spans="1:7" ht="39.950000000000003" customHeight="1" x14ac:dyDescent="0.15">
      <c r="A210" s="6" t="s">
        <v>357</v>
      </c>
      <c r="B210" s="19" t="s">
        <v>526</v>
      </c>
      <c r="C210" s="19"/>
      <c r="D210" s="6" t="s">
        <v>486</v>
      </c>
      <c r="E210" s="9">
        <v>1</v>
      </c>
      <c r="F210" s="9">
        <v>16200</v>
      </c>
      <c r="G210" s="9">
        <v>16200</v>
      </c>
    </row>
    <row r="211" spans="1:7" ht="39.950000000000003" customHeight="1" x14ac:dyDescent="0.15">
      <c r="A211" s="6" t="s">
        <v>357</v>
      </c>
      <c r="B211" s="19" t="s">
        <v>527</v>
      </c>
      <c r="C211" s="19"/>
      <c r="D211" s="6" t="s">
        <v>486</v>
      </c>
      <c r="E211" s="9">
        <v>1</v>
      </c>
      <c r="F211" s="9">
        <v>240000</v>
      </c>
      <c r="G211" s="9">
        <v>240000</v>
      </c>
    </row>
    <row r="212" spans="1:7" ht="24.95" customHeight="1" x14ac:dyDescent="0.15">
      <c r="A212" s="25" t="s">
        <v>479</v>
      </c>
      <c r="B212" s="25"/>
      <c r="C212" s="25"/>
      <c r="D212" s="25"/>
      <c r="E212" s="10">
        <f>SUBTOTAL(9,E210:E211)</f>
        <v>2</v>
      </c>
      <c r="F212" s="10" t="s">
        <v>255</v>
      </c>
      <c r="G212" s="10">
        <f>SUBTOTAL(9,G210:G211)</f>
        <v>256200</v>
      </c>
    </row>
    <row r="213" spans="1:7" ht="20.100000000000001" customHeight="1" x14ac:dyDescent="0.15">
      <c r="A213" s="6" t="s">
        <v>376</v>
      </c>
      <c r="B213" s="19" t="s">
        <v>528</v>
      </c>
      <c r="C213" s="19"/>
      <c r="D213" s="6" t="s">
        <v>486</v>
      </c>
      <c r="E213" s="9">
        <v>1</v>
      </c>
      <c r="F213" s="9">
        <v>571568.69999999995</v>
      </c>
      <c r="G213" s="9">
        <v>571568.69999999995</v>
      </c>
    </row>
    <row r="214" spans="1:7" ht="24.95" customHeight="1" x14ac:dyDescent="0.15">
      <c r="A214" s="25" t="s">
        <v>479</v>
      </c>
      <c r="B214" s="25"/>
      <c r="C214" s="25"/>
      <c r="D214" s="25"/>
      <c r="E214" s="10">
        <f>SUBTOTAL(9,E213:E213)</f>
        <v>1</v>
      </c>
      <c r="F214" s="10" t="s">
        <v>255</v>
      </c>
      <c r="G214" s="10">
        <f>SUBTOTAL(9,G213:G213)</f>
        <v>571568.69999999995</v>
      </c>
    </row>
    <row r="215" spans="1:7" ht="39.950000000000003" customHeight="1" x14ac:dyDescent="0.15">
      <c r="A215" s="6" t="s">
        <v>386</v>
      </c>
      <c r="B215" s="19" t="s">
        <v>529</v>
      </c>
      <c r="C215" s="19"/>
      <c r="D215" s="6"/>
      <c r="E215" s="9">
        <v>1</v>
      </c>
      <c r="F215" s="9">
        <v>326700</v>
      </c>
      <c r="G215" s="9">
        <v>326700</v>
      </c>
    </row>
    <row r="216" spans="1:7" ht="24.95" customHeight="1" x14ac:dyDescent="0.15">
      <c r="A216" s="25" t="s">
        <v>479</v>
      </c>
      <c r="B216" s="25"/>
      <c r="C216" s="25"/>
      <c r="D216" s="25"/>
      <c r="E216" s="10">
        <f>SUBTOTAL(9,E215:E215)</f>
        <v>1</v>
      </c>
      <c r="F216" s="10" t="s">
        <v>255</v>
      </c>
      <c r="G216" s="10">
        <f>SUBTOTAL(9,G215:G215)</f>
        <v>326700</v>
      </c>
    </row>
    <row r="217" spans="1:7" ht="39.950000000000003" customHeight="1" x14ac:dyDescent="0.15">
      <c r="A217" s="6" t="s">
        <v>392</v>
      </c>
      <c r="B217" s="19" t="s">
        <v>530</v>
      </c>
      <c r="C217" s="19"/>
      <c r="D217" s="6"/>
      <c r="E217" s="9">
        <v>1</v>
      </c>
      <c r="F217" s="9">
        <v>250000</v>
      </c>
      <c r="G217" s="9">
        <v>250000</v>
      </c>
    </row>
    <row r="218" spans="1:7" ht="24.95" customHeight="1" x14ac:dyDescent="0.15">
      <c r="A218" s="25" t="s">
        <v>479</v>
      </c>
      <c r="B218" s="25"/>
      <c r="C218" s="25"/>
      <c r="D218" s="25"/>
      <c r="E218" s="10">
        <f>SUBTOTAL(9,E217:E217)</f>
        <v>1</v>
      </c>
      <c r="F218" s="10" t="s">
        <v>255</v>
      </c>
      <c r="G218" s="10">
        <f>SUBTOTAL(9,G217:G217)</f>
        <v>250000</v>
      </c>
    </row>
    <row r="219" spans="1:7" ht="80.099999999999994" customHeight="1" x14ac:dyDescent="0.15">
      <c r="A219" s="6" t="s">
        <v>394</v>
      </c>
      <c r="B219" s="19" t="s">
        <v>531</v>
      </c>
      <c r="C219" s="19"/>
      <c r="D219" s="6"/>
      <c r="E219" s="9">
        <v>1</v>
      </c>
      <c r="F219" s="9">
        <v>67571.44</v>
      </c>
      <c r="G219" s="9">
        <v>67571.44</v>
      </c>
    </row>
    <row r="220" spans="1:7" ht="99.95" customHeight="1" x14ac:dyDescent="0.15">
      <c r="A220" s="6" t="s">
        <v>394</v>
      </c>
      <c r="B220" s="19" t="s">
        <v>532</v>
      </c>
      <c r="C220" s="19"/>
      <c r="D220" s="6"/>
      <c r="E220" s="9">
        <v>1</v>
      </c>
      <c r="F220" s="9">
        <v>153093.42000000001</v>
      </c>
      <c r="G220" s="9">
        <v>153093.42000000001</v>
      </c>
    </row>
    <row r="221" spans="1:7" ht="24.95" customHeight="1" x14ac:dyDescent="0.15">
      <c r="A221" s="25" t="s">
        <v>479</v>
      </c>
      <c r="B221" s="25"/>
      <c r="C221" s="25"/>
      <c r="D221" s="25"/>
      <c r="E221" s="10">
        <f>SUBTOTAL(9,E219:E220)</f>
        <v>2</v>
      </c>
      <c r="F221" s="10" t="s">
        <v>255</v>
      </c>
      <c r="G221" s="10">
        <f>SUBTOTAL(9,G219:G220)</f>
        <v>220664.86000000002</v>
      </c>
    </row>
    <row r="222" spans="1:7" ht="39.950000000000003" customHeight="1" x14ac:dyDescent="0.15">
      <c r="A222" s="6" t="s">
        <v>396</v>
      </c>
      <c r="B222" s="19" t="s">
        <v>533</v>
      </c>
      <c r="C222" s="19"/>
      <c r="D222" s="6"/>
      <c r="E222" s="9">
        <v>1</v>
      </c>
      <c r="F222" s="9">
        <v>50000</v>
      </c>
      <c r="G222" s="9">
        <v>50000</v>
      </c>
    </row>
    <row r="223" spans="1:7" ht="24.95" customHeight="1" x14ac:dyDescent="0.15">
      <c r="A223" s="25" t="s">
        <v>479</v>
      </c>
      <c r="B223" s="25"/>
      <c r="C223" s="25"/>
      <c r="D223" s="25"/>
      <c r="E223" s="10">
        <f>SUBTOTAL(9,E222:E222)</f>
        <v>1</v>
      </c>
      <c r="F223" s="10" t="s">
        <v>255</v>
      </c>
      <c r="G223" s="10">
        <f>SUBTOTAL(9,G222:G222)</f>
        <v>50000</v>
      </c>
    </row>
    <row r="224" spans="1:7" ht="39.950000000000003" customHeight="1" x14ac:dyDescent="0.15">
      <c r="A224" s="6" t="s">
        <v>435</v>
      </c>
      <c r="B224" s="19" t="s">
        <v>534</v>
      </c>
      <c r="C224" s="19"/>
      <c r="D224" s="6"/>
      <c r="E224" s="9">
        <v>1</v>
      </c>
      <c r="F224" s="9">
        <v>110000</v>
      </c>
      <c r="G224" s="9">
        <v>110000</v>
      </c>
    </row>
    <row r="225" spans="1:7" ht="24.95" customHeight="1" x14ac:dyDescent="0.15">
      <c r="A225" s="25" t="s">
        <v>479</v>
      </c>
      <c r="B225" s="25"/>
      <c r="C225" s="25"/>
      <c r="D225" s="25"/>
      <c r="E225" s="10">
        <f>SUBTOTAL(9,E224:E224)</f>
        <v>1</v>
      </c>
      <c r="F225" s="10" t="s">
        <v>255</v>
      </c>
      <c r="G225" s="10">
        <f>SUBTOTAL(9,G224:G224)</f>
        <v>110000</v>
      </c>
    </row>
    <row r="226" spans="1:7" ht="24.95" customHeight="1" x14ac:dyDescent="0.15">
      <c r="A226" s="25" t="s">
        <v>481</v>
      </c>
      <c r="B226" s="25"/>
      <c r="C226" s="25"/>
      <c r="D226" s="25"/>
      <c r="E226" s="25"/>
      <c r="F226" s="25"/>
      <c r="G226" s="10">
        <f>SUBTOTAL(9,G206:G225)</f>
        <v>2593341.56</v>
      </c>
    </row>
    <row r="227" spans="1:7" ht="24.95" customHeight="1" x14ac:dyDescent="0.15"/>
    <row r="228" spans="1:7" ht="20.100000000000001" customHeight="1" x14ac:dyDescent="0.15">
      <c r="A228" s="23" t="s">
        <v>336</v>
      </c>
      <c r="B228" s="23"/>
      <c r="C228" s="24" t="s">
        <v>206</v>
      </c>
      <c r="D228" s="24"/>
      <c r="E228" s="24"/>
      <c r="F228" s="24"/>
      <c r="G228" s="24"/>
    </row>
    <row r="229" spans="1:7" ht="20.100000000000001" customHeight="1" x14ac:dyDescent="0.15">
      <c r="A229" s="23" t="s">
        <v>337</v>
      </c>
      <c r="B229" s="23"/>
      <c r="C229" s="24" t="s">
        <v>363</v>
      </c>
      <c r="D229" s="24"/>
      <c r="E229" s="24"/>
      <c r="F229" s="24"/>
      <c r="G229" s="24"/>
    </row>
    <row r="230" spans="1:7" ht="24.95" customHeight="1" x14ac:dyDescent="0.15">
      <c r="A230" s="23" t="s">
        <v>339</v>
      </c>
      <c r="B230" s="23"/>
      <c r="C230" s="24" t="s">
        <v>311</v>
      </c>
      <c r="D230" s="24"/>
      <c r="E230" s="24"/>
      <c r="F230" s="24"/>
      <c r="G230" s="24"/>
    </row>
    <row r="231" spans="1:7" ht="15" customHeight="1" x14ac:dyDescent="0.15"/>
    <row r="232" spans="1:7" ht="24.95" customHeight="1" x14ac:dyDescent="0.15">
      <c r="A232" s="15" t="s">
        <v>498</v>
      </c>
      <c r="B232" s="15"/>
      <c r="C232" s="15"/>
      <c r="D232" s="15"/>
      <c r="E232" s="15"/>
      <c r="F232" s="15"/>
      <c r="G232" s="15"/>
    </row>
    <row r="233" spans="1:7" ht="15" customHeight="1" x14ac:dyDescent="0.15"/>
    <row r="234" spans="1:7" ht="50.1" customHeight="1" x14ac:dyDescent="0.15">
      <c r="A234" s="6" t="s">
        <v>243</v>
      </c>
      <c r="B234" s="20" t="s">
        <v>447</v>
      </c>
      <c r="C234" s="20"/>
      <c r="D234" s="6" t="s">
        <v>473</v>
      </c>
      <c r="E234" s="6" t="s">
        <v>474</v>
      </c>
      <c r="F234" s="6" t="s">
        <v>475</v>
      </c>
      <c r="G234" s="6" t="s">
        <v>476</v>
      </c>
    </row>
    <row r="235" spans="1:7" ht="15" customHeight="1" x14ac:dyDescent="0.15">
      <c r="A235" s="6">
        <v>1</v>
      </c>
      <c r="B235" s="20">
        <v>2</v>
      </c>
      <c r="C235" s="20"/>
      <c r="D235" s="6">
        <v>3</v>
      </c>
      <c r="E235" s="6">
        <v>4</v>
      </c>
      <c r="F235" s="6">
        <v>5</v>
      </c>
      <c r="G235" s="6">
        <v>6</v>
      </c>
    </row>
    <row r="236" spans="1:7" ht="20.100000000000001" customHeight="1" x14ac:dyDescent="0.15">
      <c r="A236" s="6" t="s">
        <v>398</v>
      </c>
      <c r="B236" s="19" t="s">
        <v>535</v>
      </c>
      <c r="C236" s="19"/>
      <c r="D236" s="6"/>
      <c r="E236" s="9">
        <v>1</v>
      </c>
      <c r="F236" s="9">
        <v>5000</v>
      </c>
      <c r="G236" s="9">
        <v>5000</v>
      </c>
    </row>
    <row r="237" spans="1:7" ht="24.95" customHeight="1" x14ac:dyDescent="0.15">
      <c r="A237" s="25" t="s">
        <v>479</v>
      </c>
      <c r="B237" s="25"/>
      <c r="C237" s="25"/>
      <c r="D237" s="25"/>
      <c r="E237" s="10">
        <f>SUBTOTAL(9,E236:E236)</f>
        <v>1</v>
      </c>
      <c r="F237" s="10" t="s">
        <v>255</v>
      </c>
      <c r="G237" s="10">
        <f>SUBTOTAL(9,G236:G236)</f>
        <v>5000</v>
      </c>
    </row>
    <row r="238" spans="1:7" ht="24.95" customHeight="1" x14ac:dyDescent="0.15">
      <c r="A238" s="25" t="s">
        <v>481</v>
      </c>
      <c r="B238" s="25"/>
      <c r="C238" s="25"/>
      <c r="D238" s="25"/>
      <c r="E238" s="25"/>
      <c r="F238" s="25"/>
      <c r="G238" s="10">
        <f>SUBTOTAL(9,G236:G237)</f>
        <v>5000</v>
      </c>
    </row>
    <row r="239" spans="1:7" ht="24.95" customHeight="1" x14ac:dyDescent="0.15"/>
    <row r="240" spans="1:7" ht="20.100000000000001" customHeight="1" x14ac:dyDescent="0.15">
      <c r="A240" s="23" t="s">
        <v>336</v>
      </c>
      <c r="B240" s="23"/>
      <c r="C240" s="24" t="s">
        <v>206</v>
      </c>
      <c r="D240" s="24"/>
      <c r="E240" s="24"/>
      <c r="F240" s="24"/>
      <c r="G240" s="24"/>
    </row>
    <row r="241" spans="1:7" ht="20.100000000000001" customHeight="1" x14ac:dyDescent="0.15">
      <c r="A241" s="23" t="s">
        <v>337</v>
      </c>
      <c r="B241" s="23"/>
      <c r="C241" s="24" t="s">
        <v>363</v>
      </c>
      <c r="D241" s="24"/>
      <c r="E241" s="24"/>
      <c r="F241" s="24"/>
      <c r="G241" s="24"/>
    </row>
    <row r="242" spans="1:7" ht="24.95" customHeight="1" x14ac:dyDescent="0.15">
      <c r="A242" s="23" t="s">
        <v>339</v>
      </c>
      <c r="B242" s="23"/>
      <c r="C242" s="24" t="s">
        <v>311</v>
      </c>
      <c r="D242" s="24"/>
      <c r="E242" s="24"/>
      <c r="F242" s="24"/>
      <c r="G242" s="24"/>
    </row>
    <row r="243" spans="1:7" ht="15" customHeight="1" x14ac:dyDescent="0.15"/>
    <row r="244" spans="1:7" ht="24.95" customHeight="1" x14ac:dyDescent="0.15">
      <c r="A244" s="15" t="s">
        <v>500</v>
      </c>
      <c r="B244" s="15"/>
      <c r="C244" s="15"/>
      <c r="D244" s="15"/>
      <c r="E244" s="15"/>
      <c r="F244" s="15"/>
      <c r="G244" s="15"/>
    </row>
    <row r="245" spans="1:7" ht="15" customHeight="1" x14ac:dyDescent="0.15"/>
    <row r="246" spans="1:7" ht="50.1" customHeight="1" x14ac:dyDescent="0.15">
      <c r="A246" s="6" t="s">
        <v>243</v>
      </c>
      <c r="B246" s="20" t="s">
        <v>447</v>
      </c>
      <c r="C246" s="20"/>
      <c r="D246" s="6" t="s">
        <v>473</v>
      </c>
      <c r="E246" s="6" t="s">
        <v>474</v>
      </c>
      <c r="F246" s="6" t="s">
        <v>475</v>
      </c>
      <c r="G246" s="6" t="s">
        <v>476</v>
      </c>
    </row>
    <row r="247" spans="1:7" ht="15" customHeight="1" x14ac:dyDescent="0.15">
      <c r="A247" s="6">
        <v>1</v>
      </c>
      <c r="B247" s="20">
        <v>2</v>
      </c>
      <c r="C247" s="20"/>
      <c r="D247" s="6">
        <v>3</v>
      </c>
      <c r="E247" s="6">
        <v>4</v>
      </c>
      <c r="F247" s="6">
        <v>5</v>
      </c>
      <c r="G247" s="6">
        <v>6</v>
      </c>
    </row>
    <row r="248" spans="1:7" ht="20.100000000000001" customHeight="1" x14ac:dyDescent="0.15">
      <c r="A248" s="6" t="s">
        <v>536</v>
      </c>
      <c r="B248" s="19" t="s">
        <v>537</v>
      </c>
      <c r="C248" s="19"/>
      <c r="D248" s="6"/>
      <c r="E248" s="9">
        <v>50400</v>
      </c>
      <c r="F248" s="9">
        <v>1</v>
      </c>
      <c r="G248" s="9">
        <v>50400</v>
      </c>
    </row>
    <row r="249" spans="1:7" ht="24.95" customHeight="1" x14ac:dyDescent="0.15">
      <c r="A249" s="25" t="s">
        <v>479</v>
      </c>
      <c r="B249" s="25"/>
      <c r="C249" s="25"/>
      <c r="D249" s="25"/>
      <c r="E249" s="10">
        <f>SUBTOTAL(9,E248:E248)</f>
        <v>50400</v>
      </c>
      <c r="F249" s="10" t="s">
        <v>255</v>
      </c>
      <c r="G249" s="10">
        <f>SUBTOTAL(9,G248:G248)</f>
        <v>50400</v>
      </c>
    </row>
    <row r="250" spans="1:7" ht="24.95" customHeight="1" x14ac:dyDescent="0.15">
      <c r="A250" s="25" t="s">
        <v>481</v>
      </c>
      <c r="B250" s="25"/>
      <c r="C250" s="25"/>
      <c r="D250" s="25"/>
      <c r="E250" s="25"/>
      <c r="F250" s="25"/>
      <c r="G250" s="10">
        <f>SUBTOTAL(9,G248:G249)</f>
        <v>50400</v>
      </c>
    </row>
    <row r="251" spans="1:7" ht="24.95" customHeight="1" x14ac:dyDescent="0.15"/>
    <row r="252" spans="1:7" ht="20.100000000000001" customHeight="1" x14ac:dyDescent="0.15">
      <c r="A252" s="23" t="s">
        <v>336</v>
      </c>
      <c r="B252" s="23"/>
      <c r="C252" s="24" t="s">
        <v>206</v>
      </c>
      <c r="D252" s="24"/>
      <c r="E252" s="24"/>
      <c r="F252" s="24"/>
      <c r="G252" s="24"/>
    </row>
    <row r="253" spans="1:7" ht="20.100000000000001" customHeight="1" x14ac:dyDescent="0.15">
      <c r="A253" s="23" t="s">
        <v>337</v>
      </c>
      <c r="B253" s="23"/>
      <c r="C253" s="24" t="s">
        <v>363</v>
      </c>
      <c r="D253" s="24"/>
      <c r="E253" s="24"/>
      <c r="F253" s="24"/>
      <c r="G253" s="24"/>
    </row>
    <row r="254" spans="1:7" ht="24.95" customHeight="1" x14ac:dyDescent="0.15">
      <c r="A254" s="23" t="s">
        <v>339</v>
      </c>
      <c r="B254" s="23"/>
      <c r="C254" s="24" t="s">
        <v>311</v>
      </c>
      <c r="D254" s="24"/>
      <c r="E254" s="24"/>
      <c r="F254" s="24"/>
      <c r="G254" s="24"/>
    </row>
    <row r="255" spans="1:7" ht="15" customHeight="1" x14ac:dyDescent="0.15"/>
    <row r="256" spans="1:7" ht="24.95" customHeight="1" x14ac:dyDescent="0.15">
      <c r="A256" s="15" t="s">
        <v>503</v>
      </c>
      <c r="B256" s="15"/>
      <c r="C256" s="15"/>
      <c r="D256" s="15"/>
      <c r="E256" s="15"/>
      <c r="F256" s="15"/>
      <c r="G256" s="15"/>
    </row>
    <row r="257" spans="1:7" ht="15" customHeight="1" x14ac:dyDescent="0.15"/>
    <row r="258" spans="1:7" ht="50.1" customHeight="1" x14ac:dyDescent="0.15">
      <c r="A258" s="6" t="s">
        <v>243</v>
      </c>
      <c r="B258" s="20" t="s">
        <v>447</v>
      </c>
      <c r="C258" s="20"/>
      <c r="D258" s="6" t="s">
        <v>473</v>
      </c>
      <c r="E258" s="6" t="s">
        <v>474</v>
      </c>
      <c r="F258" s="6" t="s">
        <v>475</v>
      </c>
      <c r="G258" s="6" t="s">
        <v>476</v>
      </c>
    </row>
    <row r="259" spans="1:7" ht="15" customHeight="1" x14ac:dyDescent="0.15">
      <c r="A259" s="6">
        <v>1</v>
      </c>
      <c r="B259" s="20">
        <v>2</v>
      </c>
      <c r="C259" s="20"/>
      <c r="D259" s="6">
        <v>3</v>
      </c>
      <c r="E259" s="6">
        <v>4</v>
      </c>
      <c r="F259" s="6">
        <v>5</v>
      </c>
      <c r="G259" s="6">
        <v>6</v>
      </c>
    </row>
    <row r="260" spans="1:7" ht="39.950000000000003" customHeight="1" x14ac:dyDescent="0.15">
      <c r="A260" s="6" t="s">
        <v>355</v>
      </c>
      <c r="B260" s="19" t="s">
        <v>538</v>
      </c>
      <c r="C260" s="19"/>
      <c r="D260" s="6" t="s">
        <v>486</v>
      </c>
      <c r="E260" s="9">
        <v>1</v>
      </c>
      <c r="F260" s="9">
        <v>99500</v>
      </c>
      <c r="G260" s="9">
        <v>99500</v>
      </c>
    </row>
    <row r="261" spans="1:7" ht="24.95" customHeight="1" x14ac:dyDescent="0.15">
      <c r="A261" s="25" t="s">
        <v>479</v>
      </c>
      <c r="B261" s="25"/>
      <c r="C261" s="25"/>
      <c r="D261" s="25"/>
      <c r="E261" s="10">
        <f>SUBTOTAL(9,E260:E260)</f>
        <v>1</v>
      </c>
      <c r="F261" s="10" t="s">
        <v>255</v>
      </c>
      <c r="G261" s="10">
        <f>SUBTOTAL(9,G260:G260)</f>
        <v>99500</v>
      </c>
    </row>
    <row r="262" spans="1:7" ht="24.95" customHeight="1" x14ac:dyDescent="0.15">
      <c r="A262" s="25" t="s">
        <v>481</v>
      </c>
      <c r="B262" s="25"/>
      <c r="C262" s="25"/>
      <c r="D262" s="25"/>
      <c r="E262" s="25"/>
      <c r="F262" s="25"/>
      <c r="G262" s="10">
        <f>SUBTOTAL(9,G260:G261)</f>
        <v>99500</v>
      </c>
    </row>
    <row r="263" spans="1:7" ht="24.95" customHeight="1" x14ac:dyDescent="0.15"/>
    <row r="264" spans="1:7" ht="20.100000000000001" customHeight="1" x14ac:dyDescent="0.15">
      <c r="A264" s="23" t="s">
        <v>336</v>
      </c>
      <c r="B264" s="23"/>
      <c r="C264" s="24" t="s">
        <v>206</v>
      </c>
      <c r="D264" s="24"/>
      <c r="E264" s="24"/>
      <c r="F264" s="24"/>
      <c r="G264" s="24"/>
    </row>
    <row r="265" spans="1:7" ht="20.100000000000001" customHeight="1" x14ac:dyDescent="0.15">
      <c r="A265" s="23" t="s">
        <v>337</v>
      </c>
      <c r="B265" s="23"/>
      <c r="C265" s="24" t="s">
        <v>363</v>
      </c>
      <c r="D265" s="24"/>
      <c r="E265" s="24"/>
      <c r="F265" s="24"/>
      <c r="G265" s="24"/>
    </row>
    <row r="266" spans="1:7" ht="24.95" customHeight="1" x14ac:dyDescent="0.15">
      <c r="A266" s="23" t="s">
        <v>339</v>
      </c>
      <c r="B266" s="23"/>
      <c r="C266" s="24" t="s">
        <v>311</v>
      </c>
      <c r="D266" s="24"/>
      <c r="E266" s="24"/>
      <c r="F266" s="24"/>
      <c r="G266" s="24"/>
    </row>
    <row r="267" spans="1:7" ht="15" customHeight="1" x14ac:dyDescent="0.15"/>
    <row r="268" spans="1:7" ht="24.95" customHeight="1" x14ac:dyDescent="0.15">
      <c r="A268" s="15" t="s">
        <v>510</v>
      </c>
      <c r="B268" s="15"/>
      <c r="C268" s="15"/>
      <c r="D268" s="15"/>
      <c r="E268" s="15"/>
      <c r="F268" s="15"/>
      <c r="G268" s="15"/>
    </row>
    <row r="269" spans="1:7" ht="15" customHeight="1" x14ac:dyDescent="0.15"/>
    <row r="270" spans="1:7" ht="50.1" customHeight="1" x14ac:dyDescent="0.15">
      <c r="A270" s="6" t="s">
        <v>243</v>
      </c>
      <c r="B270" s="20" t="s">
        <v>447</v>
      </c>
      <c r="C270" s="20"/>
      <c r="D270" s="6" t="s">
        <v>473</v>
      </c>
      <c r="E270" s="6" t="s">
        <v>474</v>
      </c>
      <c r="F270" s="6" t="s">
        <v>475</v>
      </c>
      <c r="G270" s="6" t="s">
        <v>476</v>
      </c>
    </row>
    <row r="271" spans="1:7" ht="15" customHeight="1" x14ac:dyDescent="0.15">
      <c r="A271" s="6">
        <v>1</v>
      </c>
      <c r="B271" s="20">
        <v>2</v>
      </c>
      <c r="C271" s="20"/>
      <c r="D271" s="6">
        <v>3</v>
      </c>
      <c r="E271" s="6">
        <v>4</v>
      </c>
      <c r="F271" s="6">
        <v>5</v>
      </c>
      <c r="G271" s="6">
        <v>6</v>
      </c>
    </row>
    <row r="272" spans="1:7" ht="39.950000000000003" customHeight="1" x14ac:dyDescent="0.15">
      <c r="A272" s="6" t="s">
        <v>408</v>
      </c>
      <c r="B272" s="19" t="s">
        <v>539</v>
      </c>
      <c r="C272" s="19"/>
      <c r="D272" s="6"/>
      <c r="E272" s="9">
        <v>1</v>
      </c>
      <c r="F272" s="9">
        <v>71000</v>
      </c>
      <c r="G272" s="9">
        <v>71000</v>
      </c>
    </row>
    <row r="273" spans="1:7" ht="39.950000000000003" customHeight="1" x14ac:dyDescent="0.15">
      <c r="A273" s="6" t="s">
        <v>408</v>
      </c>
      <c r="B273" s="19" t="s">
        <v>540</v>
      </c>
      <c r="C273" s="19"/>
      <c r="D273" s="6"/>
      <c r="E273" s="9">
        <v>1</v>
      </c>
      <c r="F273" s="9">
        <v>125000</v>
      </c>
      <c r="G273" s="9">
        <v>125000</v>
      </c>
    </row>
    <row r="274" spans="1:7" ht="39.950000000000003" customHeight="1" x14ac:dyDescent="0.15">
      <c r="A274" s="6" t="s">
        <v>408</v>
      </c>
      <c r="B274" s="19" t="s">
        <v>541</v>
      </c>
      <c r="C274" s="19"/>
      <c r="D274" s="6"/>
      <c r="E274" s="9">
        <v>1</v>
      </c>
      <c r="F274" s="9">
        <v>83429.87</v>
      </c>
      <c r="G274" s="9">
        <v>83429.87</v>
      </c>
    </row>
    <row r="275" spans="1:7" ht="24.95" customHeight="1" x14ac:dyDescent="0.15">
      <c r="A275" s="25" t="s">
        <v>479</v>
      </c>
      <c r="B275" s="25"/>
      <c r="C275" s="25"/>
      <c r="D275" s="25"/>
      <c r="E275" s="10">
        <f>SUBTOTAL(9,E272:E274)</f>
        <v>3</v>
      </c>
      <c r="F275" s="10" t="s">
        <v>255</v>
      </c>
      <c r="G275" s="10">
        <f>SUBTOTAL(9,G272:G274)</f>
        <v>279429.87</v>
      </c>
    </row>
    <row r="276" spans="1:7" ht="24.95" customHeight="1" x14ac:dyDescent="0.15">
      <c r="A276" s="25" t="s">
        <v>481</v>
      </c>
      <c r="B276" s="25"/>
      <c r="C276" s="25"/>
      <c r="D276" s="25"/>
      <c r="E276" s="25"/>
      <c r="F276" s="25"/>
      <c r="G276" s="10">
        <f>SUBTOTAL(9,G272:G275)</f>
        <v>279429.87</v>
      </c>
    </row>
    <row r="277" spans="1:7" ht="24.95" customHeight="1" x14ac:dyDescent="0.15"/>
    <row r="278" spans="1:7" ht="20.100000000000001" customHeight="1" x14ac:dyDescent="0.15">
      <c r="A278" s="23" t="s">
        <v>336</v>
      </c>
      <c r="B278" s="23"/>
      <c r="C278" s="24" t="s">
        <v>206</v>
      </c>
      <c r="D278" s="24"/>
      <c r="E278" s="24"/>
      <c r="F278" s="24"/>
      <c r="G278" s="24"/>
    </row>
    <row r="279" spans="1:7" ht="20.100000000000001" customHeight="1" x14ac:dyDescent="0.15">
      <c r="A279" s="23" t="s">
        <v>337</v>
      </c>
      <c r="B279" s="23"/>
      <c r="C279" s="24" t="s">
        <v>363</v>
      </c>
      <c r="D279" s="24"/>
      <c r="E279" s="24"/>
      <c r="F279" s="24"/>
      <c r="G279" s="24"/>
    </row>
    <row r="280" spans="1:7" ht="24.95" customHeight="1" x14ac:dyDescent="0.15">
      <c r="A280" s="23" t="s">
        <v>339</v>
      </c>
      <c r="B280" s="23"/>
      <c r="C280" s="24" t="s">
        <v>311</v>
      </c>
      <c r="D280" s="24"/>
      <c r="E280" s="24"/>
      <c r="F280" s="24"/>
      <c r="G280" s="24"/>
    </row>
    <row r="281" spans="1:7" ht="15" customHeight="1" x14ac:dyDescent="0.15"/>
    <row r="282" spans="1:7" ht="24.95" customHeight="1" x14ac:dyDescent="0.15">
      <c r="A282" s="15" t="s">
        <v>513</v>
      </c>
      <c r="B282" s="15"/>
      <c r="C282" s="15"/>
      <c r="D282" s="15"/>
      <c r="E282" s="15"/>
      <c r="F282" s="15"/>
      <c r="G282" s="15"/>
    </row>
    <row r="283" spans="1:7" ht="15" customHeight="1" x14ac:dyDescent="0.15"/>
    <row r="284" spans="1:7" ht="50.1" customHeight="1" x14ac:dyDescent="0.15">
      <c r="A284" s="6" t="s">
        <v>243</v>
      </c>
      <c r="B284" s="20" t="s">
        <v>447</v>
      </c>
      <c r="C284" s="20"/>
      <c r="D284" s="6" t="s">
        <v>473</v>
      </c>
      <c r="E284" s="6" t="s">
        <v>474</v>
      </c>
      <c r="F284" s="6" t="s">
        <v>475</v>
      </c>
      <c r="G284" s="6" t="s">
        <v>476</v>
      </c>
    </row>
    <row r="285" spans="1:7" ht="15" customHeight="1" x14ac:dyDescent="0.15">
      <c r="A285" s="6">
        <v>1</v>
      </c>
      <c r="B285" s="20">
        <v>2</v>
      </c>
      <c r="C285" s="20"/>
      <c r="D285" s="6">
        <v>3</v>
      </c>
      <c r="E285" s="6">
        <v>4</v>
      </c>
      <c r="F285" s="6">
        <v>5</v>
      </c>
      <c r="G285" s="6">
        <v>6</v>
      </c>
    </row>
    <row r="286" spans="1:7" ht="39.950000000000003" customHeight="1" x14ac:dyDescent="0.15">
      <c r="A286" s="6" t="s">
        <v>378</v>
      </c>
      <c r="B286" s="19" t="s">
        <v>542</v>
      </c>
      <c r="C286" s="19"/>
      <c r="D286" s="6"/>
      <c r="E286" s="9">
        <v>1</v>
      </c>
      <c r="F286" s="9">
        <v>306082.21000000002</v>
      </c>
      <c r="G286" s="9">
        <v>306082.21000000002</v>
      </c>
    </row>
    <row r="287" spans="1:7" ht="24.95" customHeight="1" x14ac:dyDescent="0.15">
      <c r="A287" s="25" t="s">
        <v>479</v>
      </c>
      <c r="B287" s="25"/>
      <c r="C287" s="25"/>
      <c r="D287" s="25"/>
      <c r="E287" s="10">
        <f>SUBTOTAL(9,E286:E286)</f>
        <v>1</v>
      </c>
      <c r="F287" s="10" t="s">
        <v>255</v>
      </c>
      <c r="G287" s="10">
        <f>SUBTOTAL(9,G286:G286)</f>
        <v>306082.21000000002</v>
      </c>
    </row>
    <row r="288" spans="1:7" ht="24.95" customHeight="1" x14ac:dyDescent="0.15">
      <c r="A288" s="25" t="s">
        <v>481</v>
      </c>
      <c r="B288" s="25"/>
      <c r="C288" s="25"/>
      <c r="D288" s="25"/>
      <c r="E288" s="25"/>
      <c r="F288" s="25"/>
      <c r="G288" s="10">
        <f>SUBTOTAL(9,G286:G287)</f>
        <v>306082.21000000002</v>
      </c>
    </row>
    <row r="289" spans="1:7" ht="24.95" customHeight="1" x14ac:dyDescent="0.15"/>
    <row r="290" spans="1:7" ht="20.100000000000001" customHeight="1" x14ac:dyDescent="0.15">
      <c r="A290" s="23" t="s">
        <v>336</v>
      </c>
      <c r="B290" s="23"/>
      <c r="C290" s="24" t="s">
        <v>206</v>
      </c>
      <c r="D290" s="24"/>
      <c r="E290" s="24"/>
      <c r="F290" s="24"/>
      <c r="G290" s="24"/>
    </row>
    <row r="291" spans="1:7" ht="20.100000000000001" customHeight="1" x14ac:dyDescent="0.15">
      <c r="A291" s="23" t="s">
        <v>337</v>
      </c>
      <c r="B291" s="23"/>
      <c r="C291" s="24" t="s">
        <v>338</v>
      </c>
      <c r="D291" s="24"/>
      <c r="E291" s="24"/>
      <c r="F291" s="24"/>
      <c r="G291" s="24"/>
    </row>
    <row r="292" spans="1:7" ht="24.95" customHeight="1" x14ac:dyDescent="0.15">
      <c r="A292" s="23" t="s">
        <v>339</v>
      </c>
      <c r="B292" s="23"/>
      <c r="C292" s="24" t="s">
        <v>311</v>
      </c>
      <c r="D292" s="24"/>
      <c r="E292" s="24"/>
      <c r="F292" s="24"/>
      <c r="G292" s="24"/>
    </row>
    <row r="293" spans="1:7" ht="15" customHeight="1" x14ac:dyDescent="0.15"/>
    <row r="294" spans="1:7" ht="24.95" customHeight="1" x14ac:dyDescent="0.15">
      <c r="A294" s="15" t="s">
        <v>484</v>
      </c>
      <c r="B294" s="15"/>
      <c r="C294" s="15"/>
      <c r="D294" s="15"/>
      <c r="E294" s="15"/>
      <c r="F294" s="15"/>
      <c r="G294" s="15"/>
    </row>
    <row r="295" spans="1:7" ht="15" customHeight="1" x14ac:dyDescent="0.15"/>
    <row r="296" spans="1:7" ht="50.1" customHeight="1" x14ac:dyDescent="0.15">
      <c r="A296" s="6" t="s">
        <v>243</v>
      </c>
      <c r="B296" s="20" t="s">
        <v>447</v>
      </c>
      <c r="C296" s="20"/>
      <c r="D296" s="6" t="s">
        <v>473</v>
      </c>
      <c r="E296" s="6" t="s">
        <v>474</v>
      </c>
      <c r="F296" s="6" t="s">
        <v>475</v>
      </c>
      <c r="G296" s="6" t="s">
        <v>476</v>
      </c>
    </row>
    <row r="297" spans="1:7" ht="15" customHeight="1" x14ac:dyDescent="0.15">
      <c r="A297" s="6">
        <v>1</v>
      </c>
      <c r="B297" s="20">
        <v>2</v>
      </c>
      <c r="C297" s="20"/>
      <c r="D297" s="6">
        <v>3</v>
      </c>
      <c r="E297" s="6">
        <v>4</v>
      </c>
      <c r="F297" s="6">
        <v>5</v>
      </c>
      <c r="G297" s="6">
        <v>6</v>
      </c>
    </row>
    <row r="298" spans="1:7" ht="80.099999999999994" customHeight="1" x14ac:dyDescent="0.15">
      <c r="A298" s="6" t="s">
        <v>382</v>
      </c>
      <c r="B298" s="19" t="s">
        <v>543</v>
      </c>
      <c r="C298" s="19"/>
      <c r="D298" s="6"/>
      <c r="E298" s="9">
        <v>1</v>
      </c>
      <c r="F298" s="9">
        <v>482624</v>
      </c>
      <c r="G298" s="9">
        <v>482624</v>
      </c>
    </row>
    <row r="299" spans="1:7" ht="24.95" customHeight="1" x14ac:dyDescent="0.15">
      <c r="A299" s="25" t="s">
        <v>479</v>
      </c>
      <c r="B299" s="25"/>
      <c r="C299" s="25"/>
      <c r="D299" s="25"/>
      <c r="E299" s="10">
        <f>SUBTOTAL(9,E298:E298)</f>
        <v>1</v>
      </c>
      <c r="F299" s="10" t="s">
        <v>255</v>
      </c>
      <c r="G299" s="10">
        <f>SUBTOTAL(9,G298:G298)</f>
        <v>482624</v>
      </c>
    </row>
    <row r="300" spans="1:7" ht="24.95" customHeight="1" x14ac:dyDescent="0.15">
      <c r="A300" s="25" t="s">
        <v>481</v>
      </c>
      <c r="B300" s="25"/>
      <c r="C300" s="25"/>
      <c r="D300" s="25"/>
      <c r="E300" s="25"/>
      <c r="F300" s="25"/>
      <c r="G300" s="10">
        <f>SUBTOTAL(9,G298:G299)</f>
        <v>482624</v>
      </c>
    </row>
    <row r="301" spans="1:7" ht="24.95" customHeight="1" x14ac:dyDescent="0.15"/>
    <row r="302" spans="1:7" ht="20.100000000000001" customHeight="1" x14ac:dyDescent="0.15">
      <c r="A302" s="23" t="s">
        <v>336</v>
      </c>
      <c r="B302" s="23"/>
      <c r="C302" s="24" t="s">
        <v>206</v>
      </c>
      <c r="D302" s="24"/>
      <c r="E302" s="24"/>
      <c r="F302" s="24"/>
      <c r="G302" s="24"/>
    </row>
    <row r="303" spans="1:7" ht="20.100000000000001" customHeight="1" x14ac:dyDescent="0.15">
      <c r="A303" s="23" t="s">
        <v>337</v>
      </c>
      <c r="B303" s="23"/>
      <c r="C303" s="24" t="s">
        <v>338</v>
      </c>
      <c r="D303" s="24"/>
      <c r="E303" s="24"/>
      <c r="F303" s="24"/>
      <c r="G303" s="24"/>
    </row>
    <row r="304" spans="1:7" ht="24.95" customHeight="1" x14ac:dyDescent="0.15">
      <c r="A304" s="23" t="s">
        <v>339</v>
      </c>
      <c r="B304" s="23"/>
      <c r="C304" s="24" t="s">
        <v>311</v>
      </c>
      <c r="D304" s="24"/>
      <c r="E304" s="24"/>
      <c r="F304" s="24"/>
      <c r="G304" s="24"/>
    </row>
    <row r="305" spans="1:7" ht="15" customHeight="1" x14ac:dyDescent="0.15"/>
    <row r="306" spans="1:7" ht="24.95" customHeight="1" x14ac:dyDescent="0.15">
      <c r="A306" s="15" t="s">
        <v>493</v>
      </c>
      <c r="B306" s="15"/>
      <c r="C306" s="15"/>
      <c r="D306" s="15"/>
      <c r="E306" s="15"/>
      <c r="F306" s="15"/>
      <c r="G306" s="15"/>
    </row>
    <row r="307" spans="1:7" ht="15" customHeight="1" x14ac:dyDescent="0.15"/>
    <row r="308" spans="1:7" ht="50.1" customHeight="1" x14ac:dyDescent="0.15">
      <c r="A308" s="6" t="s">
        <v>243</v>
      </c>
      <c r="B308" s="20" t="s">
        <v>447</v>
      </c>
      <c r="C308" s="20"/>
      <c r="D308" s="6" t="s">
        <v>473</v>
      </c>
      <c r="E308" s="6" t="s">
        <v>474</v>
      </c>
      <c r="F308" s="6" t="s">
        <v>475</v>
      </c>
      <c r="G308" s="6" t="s">
        <v>476</v>
      </c>
    </row>
    <row r="309" spans="1:7" ht="15" customHeight="1" x14ac:dyDescent="0.15">
      <c r="A309" s="6">
        <v>1</v>
      </c>
      <c r="B309" s="20">
        <v>2</v>
      </c>
      <c r="C309" s="20"/>
      <c r="D309" s="6">
        <v>3</v>
      </c>
      <c r="E309" s="6">
        <v>4</v>
      </c>
      <c r="F309" s="6">
        <v>5</v>
      </c>
      <c r="G309" s="6">
        <v>6</v>
      </c>
    </row>
    <row r="310" spans="1:7" ht="39.950000000000003" customHeight="1" x14ac:dyDescent="0.15">
      <c r="A310" s="6" t="s">
        <v>422</v>
      </c>
      <c r="B310" s="19" t="s">
        <v>544</v>
      </c>
      <c r="C310" s="19"/>
      <c r="D310" s="6"/>
      <c r="E310" s="9">
        <v>1</v>
      </c>
      <c r="F310" s="9">
        <v>1592824.71</v>
      </c>
      <c r="G310" s="9">
        <v>1592824.71</v>
      </c>
    </row>
    <row r="311" spans="1:7" ht="24.95" customHeight="1" x14ac:dyDescent="0.15">
      <c r="A311" s="25" t="s">
        <v>479</v>
      </c>
      <c r="B311" s="25"/>
      <c r="C311" s="25"/>
      <c r="D311" s="25"/>
      <c r="E311" s="10">
        <f>SUBTOTAL(9,E310:E310)</f>
        <v>1</v>
      </c>
      <c r="F311" s="10" t="s">
        <v>255</v>
      </c>
      <c r="G311" s="10">
        <f>SUBTOTAL(9,G310:G310)</f>
        <v>1592824.71</v>
      </c>
    </row>
    <row r="312" spans="1:7" ht="24.95" customHeight="1" x14ac:dyDescent="0.15">
      <c r="A312" s="25" t="s">
        <v>481</v>
      </c>
      <c r="B312" s="25"/>
      <c r="C312" s="25"/>
      <c r="D312" s="25"/>
      <c r="E312" s="25"/>
      <c r="F312" s="25"/>
      <c r="G312" s="10">
        <f>SUBTOTAL(9,G310:G311)</f>
        <v>1592824.71</v>
      </c>
    </row>
    <row r="313" spans="1:7" ht="24.95" customHeight="1" x14ac:dyDescent="0.15"/>
    <row r="314" spans="1:7" ht="20.100000000000001" customHeight="1" x14ac:dyDescent="0.15">
      <c r="A314" s="23" t="s">
        <v>336</v>
      </c>
      <c r="B314" s="23"/>
      <c r="C314" s="24" t="s">
        <v>206</v>
      </c>
      <c r="D314" s="24"/>
      <c r="E314" s="24"/>
      <c r="F314" s="24"/>
      <c r="G314" s="24"/>
    </row>
    <row r="315" spans="1:7" ht="20.100000000000001" customHeight="1" x14ac:dyDescent="0.15">
      <c r="A315" s="23" t="s">
        <v>337</v>
      </c>
      <c r="B315" s="23"/>
      <c r="C315" s="24" t="s">
        <v>338</v>
      </c>
      <c r="D315" s="24"/>
      <c r="E315" s="24"/>
      <c r="F315" s="24"/>
      <c r="G315" s="24"/>
    </row>
    <row r="316" spans="1:7" ht="24.95" customHeight="1" x14ac:dyDescent="0.15">
      <c r="A316" s="23" t="s">
        <v>339</v>
      </c>
      <c r="B316" s="23"/>
      <c r="C316" s="24" t="s">
        <v>311</v>
      </c>
      <c r="D316" s="24"/>
      <c r="E316" s="24"/>
      <c r="F316" s="24"/>
      <c r="G316" s="24"/>
    </row>
    <row r="317" spans="1:7" ht="15" customHeight="1" x14ac:dyDescent="0.15"/>
    <row r="318" spans="1:7" ht="24.95" customHeight="1" x14ac:dyDescent="0.15">
      <c r="A318" s="15" t="s">
        <v>500</v>
      </c>
      <c r="B318" s="15"/>
      <c r="C318" s="15"/>
      <c r="D318" s="15"/>
      <c r="E318" s="15"/>
      <c r="F318" s="15"/>
      <c r="G318" s="15"/>
    </row>
    <row r="319" spans="1:7" ht="15" customHeight="1" x14ac:dyDescent="0.15"/>
    <row r="320" spans="1:7" ht="50.1" customHeight="1" x14ac:dyDescent="0.15">
      <c r="A320" s="6" t="s">
        <v>243</v>
      </c>
      <c r="B320" s="20" t="s">
        <v>447</v>
      </c>
      <c r="C320" s="20"/>
      <c r="D320" s="6" t="s">
        <v>473</v>
      </c>
      <c r="E320" s="6" t="s">
        <v>474</v>
      </c>
      <c r="F320" s="6" t="s">
        <v>475</v>
      </c>
      <c r="G320" s="6" t="s">
        <v>476</v>
      </c>
    </row>
    <row r="321" spans="1:7" ht="15" customHeight="1" x14ac:dyDescent="0.15">
      <c r="A321" s="6">
        <v>1</v>
      </c>
      <c r="B321" s="20">
        <v>2</v>
      </c>
      <c r="C321" s="20"/>
      <c r="D321" s="6">
        <v>3</v>
      </c>
      <c r="E321" s="6">
        <v>4</v>
      </c>
      <c r="F321" s="6">
        <v>5</v>
      </c>
      <c r="G321" s="6">
        <v>6</v>
      </c>
    </row>
    <row r="322" spans="1:7" ht="39.950000000000003" customHeight="1" x14ac:dyDescent="0.15">
      <c r="A322" s="6" t="s">
        <v>406</v>
      </c>
      <c r="B322" s="19" t="s">
        <v>545</v>
      </c>
      <c r="C322" s="19"/>
      <c r="D322" s="6"/>
      <c r="E322" s="9">
        <v>1</v>
      </c>
      <c r="F322" s="9">
        <v>98050</v>
      </c>
      <c r="G322" s="9">
        <v>98050</v>
      </c>
    </row>
    <row r="323" spans="1:7" ht="24.95" customHeight="1" x14ac:dyDescent="0.15">
      <c r="A323" s="25" t="s">
        <v>479</v>
      </c>
      <c r="B323" s="25"/>
      <c r="C323" s="25"/>
      <c r="D323" s="25"/>
      <c r="E323" s="10">
        <f>SUBTOTAL(9,E322:E322)</f>
        <v>1</v>
      </c>
      <c r="F323" s="10" t="s">
        <v>255</v>
      </c>
      <c r="G323" s="10">
        <f>SUBTOTAL(9,G322:G322)</f>
        <v>98050</v>
      </c>
    </row>
    <row r="324" spans="1:7" ht="24.95" customHeight="1" x14ac:dyDescent="0.15">
      <c r="A324" s="25" t="s">
        <v>481</v>
      </c>
      <c r="B324" s="25"/>
      <c r="C324" s="25"/>
      <c r="D324" s="25"/>
      <c r="E324" s="25"/>
      <c r="F324" s="25"/>
      <c r="G324" s="10">
        <f>SUBTOTAL(9,G322:G323)</f>
        <v>98050</v>
      </c>
    </row>
    <row r="325" spans="1:7" ht="24.95" customHeight="1" x14ac:dyDescent="0.15"/>
    <row r="326" spans="1:7" ht="20.100000000000001" customHeight="1" x14ac:dyDescent="0.15">
      <c r="A326" s="23" t="s">
        <v>336</v>
      </c>
      <c r="B326" s="23"/>
      <c r="C326" s="24" t="s">
        <v>206</v>
      </c>
      <c r="D326" s="24"/>
      <c r="E326" s="24"/>
      <c r="F326" s="24"/>
      <c r="G326" s="24"/>
    </row>
    <row r="327" spans="1:7" ht="20.100000000000001" customHeight="1" x14ac:dyDescent="0.15">
      <c r="A327" s="23" t="s">
        <v>337</v>
      </c>
      <c r="B327" s="23"/>
      <c r="C327" s="24" t="s">
        <v>338</v>
      </c>
      <c r="D327" s="24"/>
      <c r="E327" s="24"/>
      <c r="F327" s="24"/>
      <c r="G327" s="24"/>
    </row>
    <row r="328" spans="1:7" ht="24.95" customHeight="1" x14ac:dyDescent="0.15">
      <c r="A328" s="23" t="s">
        <v>339</v>
      </c>
      <c r="B328" s="23"/>
      <c r="C328" s="24" t="s">
        <v>311</v>
      </c>
      <c r="D328" s="24"/>
      <c r="E328" s="24"/>
      <c r="F328" s="24"/>
      <c r="G328" s="24"/>
    </row>
    <row r="329" spans="1:7" ht="15" customHeight="1" x14ac:dyDescent="0.15"/>
    <row r="330" spans="1:7" ht="24.95" customHeight="1" x14ac:dyDescent="0.15">
      <c r="A330" s="15" t="s">
        <v>510</v>
      </c>
      <c r="B330" s="15"/>
      <c r="C330" s="15"/>
      <c r="D330" s="15"/>
      <c r="E330" s="15"/>
      <c r="F330" s="15"/>
      <c r="G330" s="15"/>
    </row>
    <row r="331" spans="1:7" ht="15" customHeight="1" x14ac:dyDescent="0.15"/>
    <row r="332" spans="1:7" ht="50.1" customHeight="1" x14ac:dyDescent="0.15">
      <c r="A332" s="6" t="s">
        <v>243</v>
      </c>
      <c r="B332" s="20" t="s">
        <v>447</v>
      </c>
      <c r="C332" s="20"/>
      <c r="D332" s="6" t="s">
        <v>473</v>
      </c>
      <c r="E332" s="6" t="s">
        <v>474</v>
      </c>
      <c r="F332" s="6" t="s">
        <v>475</v>
      </c>
      <c r="G332" s="6" t="s">
        <v>476</v>
      </c>
    </row>
    <row r="333" spans="1:7" ht="15" customHeight="1" x14ac:dyDescent="0.15">
      <c r="A333" s="6">
        <v>1</v>
      </c>
      <c r="B333" s="20">
        <v>2</v>
      </c>
      <c r="C333" s="20"/>
      <c r="D333" s="6">
        <v>3</v>
      </c>
      <c r="E333" s="6">
        <v>4</v>
      </c>
      <c r="F333" s="6">
        <v>5</v>
      </c>
      <c r="G333" s="6">
        <v>6</v>
      </c>
    </row>
    <row r="334" spans="1:7" ht="60" customHeight="1" x14ac:dyDescent="0.15">
      <c r="A334" s="6" t="s">
        <v>384</v>
      </c>
      <c r="B334" s="19" t="s">
        <v>546</v>
      </c>
      <c r="C334" s="19"/>
      <c r="D334" s="6"/>
      <c r="E334" s="9">
        <v>1</v>
      </c>
      <c r="F334" s="9">
        <v>246566.89</v>
      </c>
      <c r="G334" s="9">
        <v>246566.89</v>
      </c>
    </row>
    <row r="335" spans="1:7" ht="24.95" customHeight="1" x14ac:dyDescent="0.15">
      <c r="A335" s="25" t="s">
        <v>479</v>
      </c>
      <c r="B335" s="25"/>
      <c r="C335" s="25"/>
      <c r="D335" s="25"/>
      <c r="E335" s="10">
        <f>SUBTOTAL(9,E334:E334)</f>
        <v>1</v>
      </c>
      <c r="F335" s="10" t="s">
        <v>255</v>
      </c>
      <c r="G335" s="10">
        <f>SUBTOTAL(9,G334:G334)</f>
        <v>246566.89</v>
      </c>
    </row>
    <row r="336" spans="1:7" ht="24.95" customHeight="1" x14ac:dyDescent="0.15">
      <c r="A336" s="25" t="s">
        <v>481</v>
      </c>
      <c r="B336" s="25"/>
      <c r="C336" s="25"/>
      <c r="D336" s="25"/>
      <c r="E336" s="25"/>
      <c r="F336" s="25"/>
      <c r="G336" s="10">
        <f>SUBTOTAL(9,G334:G335)</f>
        <v>246566.89</v>
      </c>
    </row>
    <row r="337" spans="1:7" ht="24.95" customHeight="1" x14ac:dyDescent="0.15"/>
    <row r="338" spans="1:7" ht="20.100000000000001" customHeight="1" x14ac:dyDescent="0.15">
      <c r="A338" s="23" t="s">
        <v>336</v>
      </c>
      <c r="B338" s="23"/>
      <c r="C338" s="24" t="s">
        <v>206</v>
      </c>
      <c r="D338" s="24"/>
      <c r="E338" s="24"/>
      <c r="F338" s="24"/>
      <c r="G338" s="24"/>
    </row>
    <row r="339" spans="1:7" ht="20.100000000000001" customHeight="1" x14ac:dyDescent="0.15">
      <c r="A339" s="23" t="s">
        <v>337</v>
      </c>
      <c r="B339" s="23"/>
      <c r="C339" s="24" t="s">
        <v>338</v>
      </c>
      <c r="D339" s="24"/>
      <c r="E339" s="24"/>
      <c r="F339" s="24"/>
      <c r="G339" s="24"/>
    </row>
    <row r="340" spans="1:7" ht="24.95" customHeight="1" x14ac:dyDescent="0.15">
      <c r="A340" s="23" t="s">
        <v>339</v>
      </c>
      <c r="B340" s="23"/>
      <c r="C340" s="24" t="s">
        <v>311</v>
      </c>
      <c r="D340" s="24"/>
      <c r="E340" s="24"/>
      <c r="F340" s="24"/>
      <c r="G340" s="24"/>
    </row>
    <row r="341" spans="1:7" ht="15" customHeight="1" x14ac:dyDescent="0.15"/>
    <row r="342" spans="1:7" ht="24.95" customHeight="1" x14ac:dyDescent="0.15">
      <c r="A342" s="15" t="s">
        <v>513</v>
      </c>
      <c r="B342" s="15"/>
      <c r="C342" s="15"/>
      <c r="D342" s="15"/>
      <c r="E342" s="15"/>
      <c r="F342" s="15"/>
      <c r="G342" s="15"/>
    </row>
    <row r="343" spans="1:7" ht="15" customHeight="1" x14ac:dyDescent="0.15"/>
    <row r="344" spans="1:7" ht="50.1" customHeight="1" x14ac:dyDescent="0.15">
      <c r="A344" s="6" t="s">
        <v>243</v>
      </c>
      <c r="B344" s="20" t="s">
        <v>447</v>
      </c>
      <c r="C344" s="20"/>
      <c r="D344" s="6" t="s">
        <v>473</v>
      </c>
      <c r="E344" s="6" t="s">
        <v>474</v>
      </c>
      <c r="F344" s="6" t="s">
        <v>475</v>
      </c>
      <c r="G344" s="6" t="s">
        <v>476</v>
      </c>
    </row>
    <row r="345" spans="1:7" ht="15" customHeight="1" x14ac:dyDescent="0.15">
      <c r="A345" s="6">
        <v>1</v>
      </c>
      <c r="B345" s="20">
        <v>2</v>
      </c>
      <c r="C345" s="20"/>
      <c r="D345" s="6">
        <v>3</v>
      </c>
      <c r="E345" s="6">
        <v>4</v>
      </c>
      <c r="F345" s="6">
        <v>5</v>
      </c>
      <c r="G345" s="6">
        <v>6</v>
      </c>
    </row>
    <row r="346" spans="1:7" ht="60" customHeight="1" x14ac:dyDescent="0.15">
      <c r="A346" s="6" t="s">
        <v>404</v>
      </c>
      <c r="B346" s="19" t="s">
        <v>547</v>
      </c>
      <c r="C346" s="19"/>
      <c r="D346" s="6"/>
      <c r="E346" s="9">
        <v>1</v>
      </c>
      <c r="F346" s="9">
        <v>192695.8</v>
      </c>
      <c r="G346" s="9">
        <v>192695.8</v>
      </c>
    </row>
    <row r="347" spans="1:7" ht="24.95" customHeight="1" x14ac:dyDescent="0.15">
      <c r="A347" s="25" t="s">
        <v>479</v>
      </c>
      <c r="B347" s="25"/>
      <c r="C347" s="25"/>
      <c r="D347" s="25"/>
      <c r="E347" s="10">
        <f>SUBTOTAL(9,E346:E346)</f>
        <v>1</v>
      </c>
      <c r="F347" s="10" t="s">
        <v>255</v>
      </c>
      <c r="G347" s="10">
        <f>SUBTOTAL(9,G346:G346)</f>
        <v>192695.8</v>
      </c>
    </row>
    <row r="348" spans="1:7" ht="24.95" customHeight="1" x14ac:dyDescent="0.15">
      <c r="A348" s="25" t="s">
        <v>481</v>
      </c>
      <c r="B348" s="25"/>
      <c r="C348" s="25"/>
      <c r="D348" s="25"/>
      <c r="E348" s="25"/>
      <c r="F348" s="25"/>
      <c r="G348" s="10">
        <f>SUBTOTAL(9,G346:G347)</f>
        <v>192695.8</v>
      </c>
    </row>
    <row r="349" spans="1:7" ht="24.95" customHeight="1" x14ac:dyDescent="0.15"/>
    <row r="350" spans="1:7" ht="20.100000000000001" customHeight="1" x14ac:dyDescent="0.15">
      <c r="A350" s="23" t="s">
        <v>336</v>
      </c>
      <c r="B350" s="23"/>
      <c r="C350" s="24" t="s">
        <v>216</v>
      </c>
      <c r="D350" s="24"/>
      <c r="E350" s="24"/>
      <c r="F350" s="24"/>
      <c r="G350" s="24"/>
    </row>
    <row r="351" spans="1:7" ht="20.100000000000001" customHeight="1" x14ac:dyDescent="0.15">
      <c r="A351" s="23" t="s">
        <v>337</v>
      </c>
      <c r="B351" s="23"/>
      <c r="C351" s="24" t="s">
        <v>437</v>
      </c>
      <c r="D351" s="24"/>
      <c r="E351" s="24"/>
      <c r="F351" s="24"/>
      <c r="G351" s="24"/>
    </row>
    <row r="352" spans="1:7" ht="24.95" customHeight="1" x14ac:dyDescent="0.15">
      <c r="A352" s="23" t="s">
        <v>339</v>
      </c>
      <c r="B352" s="23"/>
      <c r="C352" s="24" t="s">
        <v>311</v>
      </c>
      <c r="D352" s="24"/>
      <c r="E352" s="24"/>
      <c r="F352" s="24"/>
      <c r="G352" s="24"/>
    </row>
    <row r="353" spans="1:7" ht="15" customHeight="1" x14ac:dyDescent="0.15"/>
    <row r="354" spans="1:7" ht="24.95" customHeight="1" x14ac:dyDescent="0.15">
      <c r="A354" s="15" t="s">
        <v>517</v>
      </c>
      <c r="B354" s="15"/>
      <c r="C354" s="15"/>
      <c r="D354" s="15"/>
      <c r="E354" s="15"/>
      <c r="F354" s="15"/>
      <c r="G354" s="15"/>
    </row>
    <row r="355" spans="1:7" ht="15" customHeight="1" x14ac:dyDescent="0.15"/>
    <row r="356" spans="1:7" ht="50.1" customHeight="1" x14ac:dyDescent="0.15">
      <c r="A356" s="6" t="s">
        <v>243</v>
      </c>
      <c r="B356" s="20" t="s">
        <v>447</v>
      </c>
      <c r="C356" s="20"/>
      <c r="D356" s="6" t="s">
        <v>473</v>
      </c>
      <c r="E356" s="6" t="s">
        <v>474</v>
      </c>
      <c r="F356" s="6" t="s">
        <v>475</v>
      </c>
      <c r="G356" s="6" t="s">
        <v>476</v>
      </c>
    </row>
    <row r="357" spans="1:7" ht="15" customHeight="1" x14ac:dyDescent="0.15">
      <c r="A357" s="6">
        <v>1</v>
      </c>
      <c r="B357" s="20">
        <v>2</v>
      </c>
      <c r="C357" s="20"/>
      <c r="D357" s="6">
        <v>3</v>
      </c>
      <c r="E357" s="6">
        <v>4</v>
      </c>
      <c r="F357" s="6">
        <v>5</v>
      </c>
      <c r="G357" s="6">
        <v>6</v>
      </c>
    </row>
    <row r="358" spans="1:7" ht="20.100000000000001" customHeight="1" x14ac:dyDescent="0.15">
      <c r="A358" s="6" t="s">
        <v>252</v>
      </c>
      <c r="B358" s="19" t="s">
        <v>548</v>
      </c>
      <c r="C358" s="19"/>
      <c r="D358" s="6"/>
      <c r="E358" s="9">
        <v>1</v>
      </c>
      <c r="F358" s="9">
        <v>150000</v>
      </c>
      <c r="G358" s="9">
        <v>150000</v>
      </c>
    </row>
    <row r="359" spans="1:7" ht="20.100000000000001" customHeight="1" x14ac:dyDescent="0.15">
      <c r="A359" s="6" t="s">
        <v>252</v>
      </c>
      <c r="B359" s="19" t="s">
        <v>549</v>
      </c>
      <c r="C359" s="19"/>
      <c r="D359" s="6"/>
      <c r="E359" s="9">
        <v>1</v>
      </c>
      <c r="F359" s="9">
        <v>150000</v>
      </c>
      <c r="G359" s="9">
        <v>150000</v>
      </c>
    </row>
    <row r="360" spans="1:7" ht="24.95" customHeight="1" x14ac:dyDescent="0.15">
      <c r="A360" s="25" t="s">
        <v>479</v>
      </c>
      <c r="B360" s="25"/>
      <c r="C360" s="25"/>
      <c r="D360" s="25"/>
      <c r="E360" s="10">
        <f>SUBTOTAL(9,E358:E359)</f>
        <v>2</v>
      </c>
      <c r="F360" s="10" t="s">
        <v>255</v>
      </c>
      <c r="G360" s="10">
        <f>SUBTOTAL(9,G358:G359)</f>
        <v>300000</v>
      </c>
    </row>
    <row r="361" spans="1:7" ht="24.95" customHeight="1" x14ac:dyDescent="0.15">
      <c r="A361" s="25" t="s">
        <v>481</v>
      </c>
      <c r="B361" s="25"/>
      <c r="C361" s="25"/>
      <c r="D361" s="25"/>
      <c r="E361" s="25"/>
      <c r="F361" s="25"/>
      <c r="G361" s="10">
        <f>SUBTOTAL(9,G358:G360)</f>
        <v>300000</v>
      </c>
    </row>
    <row r="362" spans="1:7" ht="24.95" customHeight="1" x14ac:dyDescent="0.15"/>
    <row r="363" spans="1:7" ht="20.100000000000001" customHeight="1" x14ac:dyDescent="0.15">
      <c r="A363" s="23" t="s">
        <v>336</v>
      </c>
      <c r="B363" s="23"/>
      <c r="C363" s="24" t="s">
        <v>216</v>
      </c>
      <c r="D363" s="24"/>
      <c r="E363" s="24"/>
      <c r="F363" s="24"/>
      <c r="G363" s="24"/>
    </row>
    <row r="364" spans="1:7" ht="20.100000000000001" customHeight="1" x14ac:dyDescent="0.15">
      <c r="A364" s="23" t="s">
        <v>337</v>
      </c>
      <c r="B364" s="23"/>
      <c r="C364" s="24" t="s">
        <v>363</v>
      </c>
      <c r="D364" s="24"/>
      <c r="E364" s="24"/>
      <c r="F364" s="24"/>
      <c r="G364" s="24"/>
    </row>
    <row r="365" spans="1:7" ht="24.95" customHeight="1" x14ac:dyDescent="0.15">
      <c r="A365" s="23" t="s">
        <v>339</v>
      </c>
      <c r="B365" s="23"/>
      <c r="C365" s="24" t="s">
        <v>311</v>
      </c>
      <c r="D365" s="24"/>
      <c r="E365" s="24"/>
      <c r="F365" s="24"/>
      <c r="G365" s="24"/>
    </row>
    <row r="366" spans="1:7" ht="15" customHeight="1" x14ac:dyDescent="0.15"/>
    <row r="367" spans="1:7" ht="24.95" customHeight="1" x14ac:dyDescent="0.15">
      <c r="A367" s="15" t="s">
        <v>517</v>
      </c>
      <c r="B367" s="15"/>
      <c r="C367" s="15"/>
      <c r="D367" s="15"/>
      <c r="E367" s="15"/>
      <c r="F367" s="15"/>
      <c r="G367" s="15"/>
    </row>
    <row r="368" spans="1:7" ht="15" customHeight="1" x14ac:dyDescent="0.15"/>
    <row r="369" spans="1:7" ht="50.1" customHeight="1" x14ac:dyDescent="0.15">
      <c r="A369" s="6" t="s">
        <v>243</v>
      </c>
      <c r="B369" s="20" t="s">
        <v>447</v>
      </c>
      <c r="C369" s="20"/>
      <c r="D369" s="6" t="s">
        <v>473</v>
      </c>
      <c r="E369" s="6" t="s">
        <v>474</v>
      </c>
      <c r="F369" s="6" t="s">
        <v>475</v>
      </c>
      <c r="G369" s="6" t="s">
        <v>476</v>
      </c>
    </row>
    <row r="370" spans="1:7" ht="15" customHeight="1" x14ac:dyDescent="0.15">
      <c r="A370" s="6">
        <v>1</v>
      </c>
      <c r="B370" s="20">
        <v>2</v>
      </c>
      <c r="C370" s="20"/>
      <c r="D370" s="6">
        <v>3</v>
      </c>
      <c r="E370" s="6">
        <v>4</v>
      </c>
      <c r="F370" s="6">
        <v>5</v>
      </c>
      <c r="G370" s="6">
        <v>6</v>
      </c>
    </row>
    <row r="371" spans="1:7" ht="20.100000000000001" customHeight="1" x14ac:dyDescent="0.15">
      <c r="A371" s="6" t="s">
        <v>252</v>
      </c>
      <c r="B371" s="19" t="s">
        <v>548</v>
      </c>
      <c r="C371" s="19"/>
      <c r="D371" s="6"/>
      <c r="E371" s="9">
        <v>1</v>
      </c>
      <c r="F371" s="9">
        <v>1328704.51</v>
      </c>
      <c r="G371" s="9">
        <v>1328704.51</v>
      </c>
    </row>
    <row r="372" spans="1:7" ht="20.100000000000001" customHeight="1" x14ac:dyDescent="0.15">
      <c r="A372" s="6" t="s">
        <v>252</v>
      </c>
      <c r="B372" s="19" t="s">
        <v>549</v>
      </c>
      <c r="C372" s="19"/>
      <c r="D372" s="6"/>
      <c r="E372" s="9">
        <v>1</v>
      </c>
      <c r="F372" s="9">
        <v>530000</v>
      </c>
      <c r="G372" s="9">
        <v>530000</v>
      </c>
    </row>
    <row r="373" spans="1:7" ht="24.95" customHeight="1" x14ac:dyDescent="0.15">
      <c r="A373" s="25" t="s">
        <v>479</v>
      </c>
      <c r="B373" s="25"/>
      <c r="C373" s="25"/>
      <c r="D373" s="25"/>
      <c r="E373" s="10">
        <f>SUBTOTAL(9,E371:E372)</f>
        <v>2</v>
      </c>
      <c r="F373" s="10" t="s">
        <v>255</v>
      </c>
      <c r="G373" s="10">
        <f>SUBTOTAL(9,G371:G372)</f>
        <v>1858704.51</v>
      </c>
    </row>
    <row r="374" spans="1:7" ht="24.95" customHeight="1" x14ac:dyDescent="0.15">
      <c r="A374" s="25" t="s">
        <v>481</v>
      </c>
      <c r="B374" s="25"/>
      <c r="C374" s="25"/>
      <c r="D374" s="25"/>
      <c r="E374" s="25"/>
      <c r="F374" s="25"/>
      <c r="G374" s="10">
        <f>SUBTOTAL(9,G371:G373)</f>
        <v>1858704.51</v>
      </c>
    </row>
    <row r="375" spans="1:7" ht="24.95" customHeight="1" x14ac:dyDescent="0.15"/>
    <row r="376" spans="1:7" ht="20.100000000000001" customHeight="1" x14ac:dyDescent="0.15">
      <c r="A376" s="23" t="s">
        <v>336</v>
      </c>
      <c r="B376" s="23"/>
      <c r="C376" s="24" t="s">
        <v>206</v>
      </c>
      <c r="D376" s="24"/>
      <c r="E376" s="24"/>
      <c r="F376" s="24"/>
      <c r="G376" s="24"/>
    </row>
    <row r="377" spans="1:7" ht="20.100000000000001" customHeight="1" x14ac:dyDescent="0.15">
      <c r="A377" s="23" t="s">
        <v>337</v>
      </c>
      <c r="B377" s="23"/>
      <c r="C377" s="24" t="s">
        <v>437</v>
      </c>
      <c r="D377" s="24"/>
      <c r="E377" s="24"/>
      <c r="F377" s="24"/>
      <c r="G377" s="24"/>
    </row>
    <row r="378" spans="1:7" ht="24.95" customHeight="1" x14ac:dyDescent="0.15">
      <c r="A378" s="23" t="s">
        <v>339</v>
      </c>
      <c r="B378" s="23"/>
      <c r="C378" s="24" t="s">
        <v>314</v>
      </c>
      <c r="D378" s="24"/>
      <c r="E378" s="24"/>
      <c r="F378" s="24"/>
      <c r="G378" s="24"/>
    </row>
    <row r="379" spans="1:7" ht="15" customHeight="1" x14ac:dyDescent="0.15"/>
    <row r="380" spans="1:7" ht="24.95" customHeight="1" x14ac:dyDescent="0.15">
      <c r="A380" s="15" t="s">
        <v>472</v>
      </c>
      <c r="B380" s="15"/>
      <c r="C380" s="15"/>
      <c r="D380" s="15"/>
      <c r="E380" s="15"/>
      <c r="F380" s="15"/>
      <c r="G380" s="15"/>
    </row>
    <row r="381" spans="1:7" ht="15" customHeight="1" x14ac:dyDescent="0.15"/>
    <row r="382" spans="1:7" ht="50.1" customHeight="1" x14ac:dyDescent="0.15">
      <c r="A382" s="6" t="s">
        <v>243</v>
      </c>
      <c r="B382" s="20" t="s">
        <v>447</v>
      </c>
      <c r="C382" s="20"/>
      <c r="D382" s="6" t="s">
        <v>473</v>
      </c>
      <c r="E382" s="6" t="s">
        <v>474</v>
      </c>
      <c r="F382" s="6" t="s">
        <v>475</v>
      </c>
      <c r="G382" s="6" t="s">
        <v>476</v>
      </c>
    </row>
    <row r="383" spans="1:7" ht="15" customHeight="1" x14ac:dyDescent="0.15">
      <c r="A383" s="6">
        <v>1</v>
      </c>
      <c r="B383" s="20">
        <v>2</v>
      </c>
      <c r="C383" s="20"/>
      <c r="D383" s="6">
        <v>3</v>
      </c>
      <c r="E383" s="6">
        <v>4</v>
      </c>
      <c r="F383" s="6">
        <v>5</v>
      </c>
      <c r="G383" s="6">
        <v>6</v>
      </c>
    </row>
    <row r="384" spans="1:7" ht="20.100000000000001" customHeight="1" x14ac:dyDescent="0.15">
      <c r="A384" s="6" t="s">
        <v>358</v>
      </c>
      <c r="B384" s="19" t="s">
        <v>477</v>
      </c>
      <c r="C384" s="19"/>
      <c r="D384" s="6" t="s">
        <v>56</v>
      </c>
      <c r="E384" s="9">
        <v>1</v>
      </c>
      <c r="F384" s="9">
        <v>36610.199999999997</v>
      </c>
      <c r="G384" s="9">
        <v>36610.199999999997</v>
      </c>
    </row>
    <row r="385" spans="1:7" ht="24.95" customHeight="1" x14ac:dyDescent="0.15">
      <c r="A385" s="25" t="s">
        <v>479</v>
      </c>
      <c r="B385" s="25"/>
      <c r="C385" s="25"/>
      <c r="D385" s="25"/>
      <c r="E385" s="10">
        <f>SUBTOTAL(9,E384:E384)</f>
        <v>1</v>
      </c>
      <c r="F385" s="10" t="s">
        <v>255</v>
      </c>
      <c r="G385" s="10">
        <f>SUBTOTAL(9,G384:G384)</f>
        <v>36610.199999999997</v>
      </c>
    </row>
    <row r="386" spans="1:7" ht="20.100000000000001" customHeight="1" x14ac:dyDescent="0.15">
      <c r="A386" s="6" t="s">
        <v>359</v>
      </c>
      <c r="B386" s="19" t="s">
        <v>480</v>
      </c>
      <c r="C386" s="19"/>
      <c r="D386" s="6" t="s">
        <v>56</v>
      </c>
      <c r="E386" s="9">
        <v>10</v>
      </c>
      <c r="F386" s="9">
        <v>500</v>
      </c>
      <c r="G386" s="9">
        <v>5000</v>
      </c>
    </row>
    <row r="387" spans="1:7" ht="24.95" customHeight="1" x14ac:dyDescent="0.15">
      <c r="A387" s="25" t="s">
        <v>479</v>
      </c>
      <c r="B387" s="25"/>
      <c r="C387" s="25"/>
      <c r="D387" s="25"/>
      <c r="E387" s="10">
        <f>SUBTOTAL(9,E386:E386)</f>
        <v>10</v>
      </c>
      <c r="F387" s="10" t="s">
        <v>255</v>
      </c>
      <c r="G387" s="10">
        <f>SUBTOTAL(9,G386:G386)</f>
        <v>5000</v>
      </c>
    </row>
    <row r="388" spans="1:7" ht="24.95" customHeight="1" x14ac:dyDescent="0.15">
      <c r="A388" s="25" t="s">
        <v>481</v>
      </c>
      <c r="B388" s="25"/>
      <c r="C388" s="25"/>
      <c r="D388" s="25"/>
      <c r="E388" s="25"/>
      <c r="F388" s="25"/>
      <c r="G388" s="10">
        <f>SUBTOTAL(9,G384:G387)</f>
        <v>41610.199999999997</v>
      </c>
    </row>
    <row r="389" spans="1:7" ht="24.95" customHeight="1" x14ac:dyDescent="0.15"/>
    <row r="390" spans="1:7" ht="20.100000000000001" customHeight="1" x14ac:dyDescent="0.15">
      <c r="A390" s="23" t="s">
        <v>336</v>
      </c>
      <c r="B390" s="23"/>
      <c r="C390" s="24" t="s">
        <v>206</v>
      </c>
      <c r="D390" s="24"/>
      <c r="E390" s="24"/>
      <c r="F390" s="24"/>
      <c r="G390" s="24"/>
    </row>
    <row r="391" spans="1:7" ht="20.100000000000001" customHeight="1" x14ac:dyDescent="0.15">
      <c r="A391" s="23" t="s">
        <v>337</v>
      </c>
      <c r="B391" s="23"/>
      <c r="C391" s="24" t="s">
        <v>437</v>
      </c>
      <c r="D391" s="24"/>
      <c r="E391" s="24"/>
      <c r="F391" s="24"/>
      <c r="G391" s="24"/>
    </row>
    <row r="392" spans="1:7" ht="24.95" customHeight="1" x14ac:dyDescent="0.15">
      <c r="A392" s="23" t="s">
        <v>339</v>
      </c>
      <c r="B392" s="23"/>
      <c r="C392" s="24" t="s">
        <v>314</v>
      </c>
      <c r="D392" s="24"/>
      <c r="E392" s="24"/>
      <c r="F392" s="24"/>
      <c r="G392" s="24"/>
    </row>
    <row r="393" spans="1:7" ht="15" customHeight="1" x14ac:dyDescent="0.15"/>
    <row r="394" spans="1:7" ht="24.95" customHeight="1" x14ac:dyDescent="0.15">
      <c r="A394" s="15" t="s">
        <v>482</v>
      </c>
      <c r="B394" s="15"/>
      <c r="C394" s="15"/>
      <c r="D394" s="15"/>
      <c r="E394" s="15"/>
      <c r="F394" s="15"/>
      <c r="G394" s="15"/>
    </row>
    <row r="395" spans="1:7" ht="15" customHeight="1" x14ac:dyDescent="0.15"/>
    <row r="396" spans="1:7" ht="50.1" customHeight="1" x14ac:dyDescent="0.15">
      <c r="A396" s="6" t="s">
        <v>243</v>
      </c>
      <c r="B396" s="20" t="s">
        <v>447</v>
      </c>
      <c r="C396" s="20"/>
      <c r="D396" s="6" t="s">
        <v>473</v>
      </c>
      <c r="E396" s="6" t="s">
        <v>474</v>
      </c>
      <c r="F396" s="6" t="s">
        <v>475</v>
      </c>
      <c r="G396" s="6" t="s">
        <v>476</v>
      </c>
    </row>
    <row r="397" spans="1:7" ht="15" customHeight="1" x14ac:dyDescent="0.15">
      <c r="A397" s="6">
        <v>1</v>
      </c>
      <c r="B397" s="20">
        <v>2</v>
      </c>
      <c r="C397" s="20"/>
      <c r="D397" s="6">
        <v>3</v>
      </c>
      <c r="E397" s="6">
        <v>4</v>
      </c>
      <c r="F397" s="6">
        <v>5</v>
      </c>
      <c r="G397" s="6">
        <v>6</v>
      </c>
    </row>
    <row r="398" spans="1:7" ht="20.100000000000001" customHeight="1" x14ac:dyDescent="0.15">
      <c r="A398" s="6" t="s">
        <v>400</v>
      </c>
      <c r="B398" s="19" t="s">
        <v>483</v>
      </c>
      <c r="C398" s="19"/>
      <c r="D398" s="6" t="s">
        <v>56</v>
      </c>
      <c r="E398" s="9">
        <v>1</v>
      </c>
      <c r="F398" s="9">
        <v>26400</v>
      </c>
      <c r="G398" s="9">
        <v>26400</v>
      </c>
    </row>
    <row r="399" spans="1:7" ht="24.95" customHeight="1" x14ac:dyDescent="0.15">
      <c r="A399" s="25" t="s">
        <v>479</v>
      </c>
      <c r="B399" s="25"/>
      <c r="C399" s="25"/>
      <c r="D399" s="25"/>
      <c r="E399" s="10">
        <f>SUBTOTAL(9,E398:E398)</f>
        <v>1</v>
      </c>
      <c r="F399" s="10" t="s">
        <v>255</v>
      </c>
      <c r="G399" s="10">
        <f>SUBTOTAL(9,G398:G398)</f>
        <v>26400</v>
      </c>
    </row>
    <row r="400" spans="1:7" ht="24.95" customHeight="1" x14ac:dyDescent="0.15">
      <c r="A400" s="25" t="s">
        <v>481</v>
      </c>
      <c r="B400" s="25"/>
      <c r="C400" s="25"/>
      <c r="D400" s="25"/>
      <c r="E400" s="25"/>
      <c r="F400" s="25"/>
      <c r="G400" s="10">
        <f>SUBTOTAL(9,G398:G399)</f>
        <v>26400</v>
      </c>
    </row>
    <row r="401" spans="1:7" ht="24.95" customHeight="1" x14ac:dyDescent="0.15"/>
    <row r="402" spans="1:7" ht="20.100000000000001" customHeight="1" x14ac:dyDescent="0.15">
      <c r="A402" s="23" t="s">
        <v>336</v>
      </c>
      <c r="B402" s="23"/>
      <c r="C402" s="24" t="s">
        <v>206</v>
      </c>
      <c r="D402" s="24"/>
      <c r="E402" s="24"/>
      <c r="F402" s="24"/>
      <c r="G402" s="24"/>
    </row>
    <row r="403" spans="1:7" ht="20.100000000000001" customHeight="1" x14ac:dyDescent="0.15">
      <c r="A403" s="23" t="s">
        <v>337</v>
      </c>
      <c r="B403" s="23"/>
      <c r="C403" s="24" t="s">
        <v>437</v>
      </c>
      <c r="D403" s="24"/>
      <c r="E403" s="24"/>
      <c r="F403" s="24"/>
      <c r="G403" s="24"/>
    </row>
    <row r="404" spans="1:7" ht="24.95" customHeight="1" x14ac:dyDescent="0.15">
      <c r="A404" s="23" t="s">
        <v>339</v>
      </c>
      <c r="B404" s="23"/>
      <c r="C404" s="24" t="s">
        <v>314</v>
      </c>
      <c r="D404" s="24"/>
      <c r="E404" s="24"/>
      <c r="F404" s="24"/>
      <c r="G404" s="24"/>
    </row>
    <row r="405" spans="1:7" ht="15" customHeight="1" x14ac:dyDescent="0.15"/>
    <row r="406" spans="1:7" ht="24.95" customHeight="1" x14ac:dyDescent="0.15">
      <c r="A406" s="15" t="s">
        <v>484</v>
      </c>
      <c r="B406" s="15"/>
      <c r="C406" s="15"/>
      <c r="D406" s="15"/>
      <c r="E406" s="15"/>
      <c r="F406" s="15"/>
      <c r="G406" s="15"/>
    </row>
    <row r="407" spans="1:7" ht="15" customHeight="1" x14ac:dyDescent="0.15"/>
    <row r="408" spans="1:7" ht="50.1" customHeight="1" x14ac:dyDescent="0.15">
      <c r="A408" s="6" t="s">
        <v>243</v>
      </c>
      <c r="B408" s="20" t="s">
        <v>447</v>
      </c>
      <c r="C408" s="20"/>
      <c r="D408" s="6" t="s">
        <v>473</v>
      </c>
      <c r="E408" s="6" t="s">
        <v>474</v>
      </c>
      <c r="F408" s="6" t="s">
        <v>475</v>
      </c>
      <c r="G408" s="6" t="s">
        <v>476</v>
      </c>
    </row>
    <row r="409" spans="1:7" ht="15" customHeight="1" x14ac:dyDescent="0.15">
      <c r="A409" s="6">
        <v>1</v>
      </c>
      <c r="B409" s="20">
        <v>2</v>
      </c>
      <c r="C409" s="20"/>
      <c r="D409" s="6">
        <v>3</v>
      </c>
      <c r="E409" s="6">
        <v>4</v>
      </c>
      <c r="F409" s="6">
        <v>5</v>
      </c>
      <c r="G409" s="6">
        <v>6</v>
      </c>
    </row>
    <row r="410" spans="1:7" ht="39.950000000000003" customHeight="1" x14ac:dyDescent="0.15">
      <c r="A410" s="6" t="s">
        <v>372</v>
      </c>
      <c r="B410" s="19" t="s">
        <v>485</v>
      </c>
      <c r="C410" s="19"/>
      <c r="D410" s="6" t="s">
        <v>56</v>
      </c>
      <c r="E410" s="9">
        <v>1</v>
      </c>
      <c r="F410" s="9">
        <v>35000</v>
      </c>
      <c r="G410" s="9">
        <v>35000</v>
      </c>
    </row>
    <row r="411" spans="1:7" ht="24.95" customHeight="1" x14ac:dyDescent="0.15">
      <c r="A411" s="25" t="s">
        <v>479</v>
      </c>
      <c r="B411" s="25"/>
      <c r="C411" s="25"/>
      <c r="D411" s="25"/>
      <c r="E411" s="10">
        <f>SUBTOTAL(9,E410:E410)</f>
        <v>1</v>
      </c>
      <c r="F411" s="10" t="s">
        <v>255</v>
      </c>
      <c r="G411" s="10">
        <f>SUBTOTAL(9,G410:G410)</f>
        <v>35000</v>
      </c>
    </row>
    <row r="412" spans="1:7" ht="99.95" customHeight="1" x14ac:dyDescent="0.15">
      <c r="A412" s="6" t="s">
        <v>410</v>
      </c>
      <c r="B412" s="19" t="s">
        <v>487</v>
      </c>
      <c r="C412" s="19"/>
      <c r="D412" s="6" t="s">
        <v>56</v>
      </c>
      <c r="E412" s="9">
        <v>1</v>
      </c>
      <c r="F412" s="9">
        <v>25000</v>
      </c>
      <c r="G412" s="9">
        <v>25000</v>
      </c>
    </row>
    <row r="413" spans="1:7" ht="24.95" customHeight="1" x14ac:dyDescent="0.15">
      <c r="A413" s="25" t="s">
        <v>479</v>
      </c>
      <c r="B413" s="25"/>
      <c r="C413" s="25"/>
      <c r="D413" s="25"/>
      <c r="E413" s="10">
        <f>SUBTOTAL(9,E412:E412)</f>
        <v>1</v>
      </c>
      <c r="F413" s="10" t="s">
        <v>255</v>
      </c>
      <c r="G413" s="10">
        <f>SUBTOTAL(9,G412:G412)</f>
        <v>25000</v>
      </c>
    </row>
    <row r="414" spans="1:7" ht="120" customHeight="1" x14ac:dyDescent="0.15">
      <c r="A414" s="6" t="s">
        <v>412</v>
      </c>
      <c r="B414" s="19" t="s">
        <v>488</v>
      </c>
      <c r="C414" s="19"/>
      <c r="D414" s="6" t="s">
        <v>56</v>
      </c>
      <c r="E414" s="9">
        <v>1</v>
      </c>
      <c r="F414" s="9">
        <v>24300</v>
      </c>
      <c r="G414" s="9">
        <v>24300</v>
      </c>
    </row>
    <row r="415" spans="1:7" ht="24.95" customHeight="1" x14ac:dyDescent="0.15">
      <c r="A415" s="25" t="s">
        <v>479</v>
      </c>
      <c r="B415" s="25"/>
      <c r="C415" s="25"/>
      <c r="D415" s="25"/>
      <c r="E415" s="10">
        <f>SUBTOTAL(9,E414:E414)</f>
        <v>1</v>
      </c>
      <c r="F415" s="10" t="s">
        <v>255</v>
      </c>
      <c r="G415" s="10">
        <f>SUBTOTAL(9,G414:G414)</f>
        <v>24300</v>
      </c>
    </row>
    <row r="416" spans="1:7" ht="39.950000000000003" customHeight="1" x14ac:dyDescent="0.15">
      <c r="A416" s="6" t="s">
        <v>414</v>
      </c>
      <c r="B416" s="19" t="s">
        <v>489</v>
      </c>
      <c r="C416" s="19"/>
      <c r="D416" s="6" t="s">
        <v>56</v>
      </c>
      <c r="E416" s="9">
        <v>1</v>
      </c>
      <c r="F416" s="9">
        <v>20000</v>
      </c>
      <c r="G416" s="9">
        <v>20000</v>
      </c>
    </row>
    <row r="417" spans="1:7" ht="24.95" customHeight="1" x14ac:dyDescent="0.15">
      <c r="A417" s="25" t="s">
        <v>479</v>
      </c>
      <c r="B417" s="25"/>
      <c r="C417" s="25"/>
      <c r="D417" s="25"/>
      <c r="E417" s="10">
        <f>SUBTOTAL(9,E416:E416)</f>
        <v>1</v>
      </c>
      <c r="F417" s="10" t="s">
        <v>255</v>
      </c>
      <c r="G417" s="10">
        <f>SUBTOTAL(9,G416:G416)</f>
        <v>20000</v>
      </c>
    </row>
    <row r="418" spans="1:7" ht="60" customHeight="1" x14ac:dyDescent="0.15">
      <c r="A418" s="6" t="s">
        <v>416</v>
      </c>
      <c r="B418" s="19" t="s">
        <v>490</v>
      </c>
      <c r="C418" s="19"/>
      <c r="D418" s="6" t="s">
        <v>56</v>
      </c>
      <c r="E418" s="9">
        <v>1</v>
      </c>
      <c r="F418" s="9">
        <v>24000</v>
      </c>
      <c r="G418" s="9">
        <v>24000</v>
      </c>
    </row>
    <row r="419" spans="1:7" ht="24.95" customHeight="1" x14ac:dyDescent="0.15">
      <c r="A419" s="25" t="s">
        <v>479</v>
      </c>
      <c r="B419" s="25"/>
      <c r="C419" s="25"/>
      <c r="D419" s="25"/>
      <c r="E419" s="10">
        <f>SUBTOTAL(9,E418:E418)</f>
        <v>1</v>
      </c>
      <c r="F419" s="10" t="s">
        <v>255</v>
      </c>
      <c r="G419" s="10">
        <f>SUBTOTAL(9,G418:G418)</f>
        <v>24000</v>
      </c>
    </row>
    <row r="420" spans="1:7" ht="39.950000000000003" customHeight="1" x14ac:dyDescent="0.15">
      <c r="A420" s="6" t="s">
        <v>418</v>
      </c>
      <c r="B420" s="19" t="s">
        <v>491</v>
      </c>
      <c r="C420" s="19"/>
      <c r="D420" s="6" t="s">
        <v>56</v>
      </c>
      <c r="E420" s="9">
        <v>1</v>
      </c>
      <c r="F420" s="9">
        <v>50000</v>
      </c>
      <c r="G420" s="9">
        <v>50000</v>
      </c>
    </row>
    <row r="421" spans="1:7" ht="24.95" customHeight="1" x14ac:dyDescent="0.15">
      <c r="A421" s="25" t="s">
        <v>479</v>
      </c>
      <c r="B421" s="25"/>
      <c r="C421" s="25"/>
      <c r="D421" s="25"/>
      <c r="E421" s="10">
        <f>SUBTOTAL(9,E420:E420)</f>
        <v>1</v>
      </c>
      <c r="F421" s="10" t="s">
        <v>255</v>
      </c>
      <c r="G421" s="10">
        <f>SUBTOTAL(9,G420:G420)</f>
        <v>50000</v>
      </c>
    </row>
    <row r="422" spans="1:7" ht="39.950000000000003" customHeight="1" x14ac:dyDescent="0.15">
      <c r="A422" s="6" t="s">
        <v>420</v>
      </c>
      <c r="B422" s="19" t="s">
        <v>492</v>
      </c>
      <c r="C422" s="19"/>
      <c r="D422" s="6" t="s">
        <v>56</v>
      </c>
      <c r="E422" s="9">
        <v>1</v>
      </c>
      <c r="F422" s="9">
        <v>100000</v>
      </c>
      <c r="G422" s="9">
        <v>100000</v>
      </c>
    </row>
    <row r="423" spans="1:7" ht="24.95" customHeight="1" x14ac:dyDescent="0.15">
      <c r="A423" s="25" t="s">
        <v>479</v>
      </c>
      <c r="B423" s="25"/>
      <c r="C423" s="25"/>
      <c r="D423" s="25"/>
      <c r="E423" s="10">
        <f>SUBTOTAL(9,E422:E422)</f>
        <v>1</v>
      </c>
      <c r="F423" s="10" t="s">
        <v>255</v>
      </c>
      <c r="G423" s="10">
        <f>SUBTOTAL(9,G422:G422)</f>
        <v>100000</v>
      </c>
    </row>
    <row r="424" spans="1:7" ht="24.95" customHeight="1" x14ac:dyDescent="0.15">
      <c r="A424" s="25" t="s">
        <v>481</v>
      </c>
      <c r="B424" s="25"/>
      <c r="C424" s="25"/>
      <c r="D424" s="25"/>
      <c r="E424" s="25"/>
      <c r="F424" s="25"/>
      <c r="G424" s="10">
        <f>SUBTOTAL(9,G410:G423)</f>
        <v>278300</v>
      </c>
    </row>
    <row r="425" spans="1:7" ht="24.95" customHeight="1" x14ac:dyDescent="0.15"/>
    <row r="426" spans="1:7" ht="20.100000000000001" customHeight="1" x14ac:dyDescent="0.15">
      <c r="A426" s="23" t="s">
        <v>336</v>
      </c>
      <c r="B426" s="23"/>
      <c r="C426" s="24" t="s">
        <v>206</v>
      </c>
      <c r="D426" s="24"/>
      <c r="E426" s="24"/>
      <c r="F426" s="24"/>
      <c r="G426" s="24"/>
    </row>
    <row r="427" spans="1:7" ht="20.100000000000001" customHeight="1" x14ac:dyDescent="0.15">
      <c r="A427" s="23" t="s">
        <v>337</v>
      </c>
      <c r="B427" s="23"/>
      <c r="C427" s="24" t="s">
        <v>437</v>
      </c>
      <c r="D427" s="24"/>
      <c r="E427" s="24"/>
      <c r="F427" s="24"/>
      <c r="G427" s="24"/>
    </row>
    <row r="428" spans="1:7" ht="24.95" customHeight="1" x14ac:dyDescent="0.15">
      <c r="A428" s="23" t="s">
        <v>339</v>
      </c>
      <c r="B428" s="23"/>
      <c r="C428" s="24" t="s">
        <v>314</v>
      </c>
      <c r="D428" s="24"/>
      <c r="E428" s="24"/>
      <c r="F428" s="24"/>
      <c r="G428" s="24"/>
    </row>
    <row r="429" spans="1:7" ht="15" customHeight="1" x14ac:dyDescent="0.15"/>
    <row r="430" spans="1:7" ht="24.95" customHeight="1" x14ac:dyDescent="0.15">
      <c r="A430" s="15" t="s">
        <v>493</v>
      </c>
      <c r="B430" s="15"/>
      <c r="C430" s="15"/>
      <c r="D430" s="15"/>
      <c r="E430" s="15"/>
      <c r="F430" s="15"/>
      <c r="G430" s="15"/>
    </row>
    <row r="431" spans="1:7" ht="15" customHeight="1" x14ac:dyDescent="0.15"/>
    <row r="432" spans="1:7" ht="50.1" customHeight="1" x14ac:dyDescent="0.15">
      <c r="A432" s="6" t="s">
        <v>243</v>
      </c>
      <c r="B432" s="20" t="s">
        <v>447</v>
      </c>
      <c r="C432" s="20"/>
      <c r="D432" s="6" t="s">
        <v>473</v>
      </c>
      <c r="E432" s="6" t="s">
        <v>474</v>
      </c>
      <c r="F432" s="6" t="s">
        <v>475</v>
      </c>
      <c r="G432" s="6" t="s">
        <v>476</v>
      </c>
    </row>
    <row r="433" spans="1:7" ht="15" customHeight="1" x14ac:dyDescent="0.15">
      <c r="A433" s="6">
        <v>1</v>
      </c>
      <c r="B433" s="20">
        <v>2</v>
      </c>
      <c r="C433" s="20"/>
      <c r="D433" s="6">
        <v>3</v>
      </c>
      <c r="E433" s="6">
        <v>4</v>
      </c>
      <c r="F433" s="6">
        <v>5</v>
      </c>
      <c r="G433" s="6">
        <v>6</v>
      </c>
    </row>
    <row r="434" spans="1:7" ht="39.950000000000003" customHeight="1" x14ac:dyDescent="0.15">
      <c r="A434" s="6" t="s">
        <v>428</v>
      </c>
      <c r="B434" s="19" t="s">
        <v>494</v>
      </c>
      <c r="C434" s="19"/>
      <c r="D434" s="6" t="s">
        <v>56</v>
      </c>
      <c r="E434" s="9">
        <v>1</v>
      </c>
      <c r="F434" s="9">
        <v>320000</v>
      </c>
      <c r="G434" s="9">
        <v>320000</v>
      </c>
    </row>
    <row r="435" spans="1:7" ht="24.95" customHeight="1" x14ac:dyDescent="0.15">
      <c r="A435" s="25" t="s">
        <v>479</v>
      </c>
      <c r="B435" s="25"/>
      <c r="C435" s="25"/>
      <c r="D435" s="25"/>
      <c r="E435" s="10">
        <f>SUBTOTAL(9,E434:E434)</f>
        <v>1</v>
      </c>
      <c r="F435" s="10" t="s">
        <v>255</v>
      </c>
      <c r="G435" s="10">
        <f>SUBTOTAL(9,G434:G434)</f>
        <v>320000</v>
      </c>
    </row>
    <row r="436" spans="1:7" ht="20.100000000000001" customHeight="1" x14ac:dyDescent="0.15">
      <c r="A436" s="6" t="s">
        <v>430</v>
      </c>
      <c r="B436" s="19" t="s">
        <v>495</v>
      </c>
      <c r="C436" s="19"/>
      <c r="D436" s="6" t="s">
        <v>56</v>
      </c>
      <c r="E436" s="9">
        <v>1</v>
      </c>
      <c r="F436" s="9">
        <v>165000</v>
      </c>
      <c r="G436" s="9">
        <v>165000</v>
      </c>
    </row>
    <row r="437" spans="1:7" ht="24.95" customHeight="1" x14ac:dyDescent="0.15">
      <c r="A437" s="25" t="s">
        <v>479</v>
      </c>
      <c r="B437" s="25"/>
      <c r="C437" s="25"/>
      <c r="D437" s="25"/>
      <c r="E437" s="10">
        <f>SUBTOTAL(9,E436:E436)</f>
        <v>1</v>
      </c>
      <c r="F437" s="10" t="s">
        <v>255</v>
      </c>
      <c r="G437" s="10">
        <f>SUBTOTAL(9,G436:G436)</f>
        <v>165000</v>
      </c>
    </row>
    <row r="438" spans="1:7" ht="80.099999999999994" customHeight="1" x14ac:dyDescent="0.15">
      <c r="A438" s="6" t="s">
        <v>496</v>
      </c>
      <c r="B438" s="19" t="s">
        <v>497</v>
      </c>
      <c r="C438" s="19"/>
      <c r="D438" s="6" t="s">
        <v>56</v>
      </c>
      <c r="E438" s="9">
        <v>1</v>
      </c>
      <c r="F438" s="9">
        <v>38000</v>
      </c>
      <c r="G438" s="9">
        <v>38000</v>
      </c>
    </row>
    <row r="439" spans="1:7" ht="24.95" customHeight="1" x14ac:dyDescent="0.15">
      <c r="A439" s="25" t="s">
        <v>479</v>
      </c>
      <c r="B439" s="25"/>
      <c r="C439" s="25"/>
      <c r="D439" s="25"/>
      <c r="E439" s="10">
        <f>SUBTOTAL(9,E438:E438)</f>
        <v>1</v>
      </c>
      <c r="F439" s="10" t="s">
        <v>255</v>
      </c>
      <c r="G439" s="10">
        <f>SUBTOTAL(9,G438:G438)</f>
        <v>38000</v>
      </c>
    </row>
    <row r="440" spans="1:7" ht="24.95" customHeight="1" x14ac:dyDescent="0.15">
      <c r="A440" s="25" t="s">
        <v>481</v>
      </c>
      <c r="B440" s="25"/>
      <c r="C440" s="25"/>
      <c r="D440" s="25"/>
      <c r="E440" s="25"/>
      <c r="F440" s="25"/>
      <c r="G440" s="10">
        <f>SUBTOTAL(9,G434:G439)</f>
        <v>523000</v>
      </c>
    </row>
    <row r="441" spans="1:7" ht="24.95" customHeight="1" x14ac:dyDescent="0.15"/>
    <row r="442" spans="1:7" ht="20.100000000000001" customHeight="1" x14ac:dyDescent="0.15">
      <c r="A442" s="23" t="s">
        <v>336</v>
      </c>
      <c r="B442" s="23"/>
      <c r="C442" s="24" t="s">
        <v>206</v>
      </c>
      <c r="D442" s="24"/>
      <c r="E442" s="24"/>
      <c r="F442" s="24"/>
      <c r="G442" s="24"/>
    </row>
    <row r="443" spans="1:7" ht="20.100000000000001" customHeight="1" x14ac:dyDescent="0.15">
      <c r="A443" s="23" t="s">
        <v>337</v>
      </c>
      <c r="B443" s="23"/>
      <c r="C443" s="24" t="s">
        <v>437</v>
      </c>
      <c r="D443" s="24"/>
      <c r="E443" s="24"/>
      <c r="F443" s="24"/>
      <c r="G443" s="24"/>
    </row>
    <row r="444" spans="1:7" ht="24.95" customHeight="1" x14ac:dyDescent="0.15">
      <c r="A444" s="23" t="s">
        <v>339</v>
      </c>
      <c r="B444" s="23"/>
      <c r="C444" s="24" t="s">
        <v>314</v>
      </c>
      <c r="D444" s="24"/>
      <c r="E444" s="24"/>
      <c r="F444" s="24"/>
      <c r="G444" s="24"/>
    </row>
    <row r="445" spans="1:7" ht="15" customHeight="1" x14ac:dyDescent="0.15"/>
    <row r="446" spans="1:7" ht="24.95" customHeight="1" x14ac:dyDescent="0.15">
      <c r="A446" s="15" t="s">
        <v>498</v>
      </c>
      <c r="B446" s="15"/>
      <c r="C446" s="15"/>
      <c r="D446" s="15"/>
      <c r="E446" s="15"/>
      <c r="F446" s="15"/>
      <c r="G446" s="15"/>
    </row>
    <row r="447" spans="1:7" ht="15" customHeight="1" x14ac:dyDescent="0.15"/>
    <row r="448" spans="1:7" ht="50.1" customHeight="1" x14ac:dyDescent="0.15">
      <c r="A448" s="6" t="s">
        <v>243</v>
      </c>
      <c r="B448" s="20" t="s">
        <v>447</v>
      </c>
      <c r="C448" s="20"/>
      <c r="D448" s="6" t="s">
        <v>473</v>
      </c>
      <c r="E448" s="6" t="s">
        <v>474</v>
      </c>
      <c r="F448" s="6" t="s">
        <v>475</v>
      </c>
      <c r="G448" s="6" t="s">
        <v>476</v>
      </c>
    </row>
    <row r="449" spans="1:7" ht="15" customHeight="1" x14ac:dyDescent="0.15">
      <c r="A449" s="6">
        <v>1</v>
      </c>
      <c r="B449" s="20">
        <v>2</v>
      </c>
      <c r="C449" s="20"/>
      <c r="D449" s="6">
        <v>3</v>
      </c>
      <c r="E449" s="6">
        <v>4</v>
      </c>
      <c r="F449" s="6">
        <v>5</v>
      </c>
      <c r="G449" s="6">
        <v>6</v>
      </c>
    </row>
    <row r="450" spans="1:7" ht="20.100000000000001" customHeight="1" x14ac:dyDescent="0.15">
      <c r="A450" s="6" t="s">
        <v>398</v>
      </c>
      <c r="B450" s="19" t="s">
        <v>499</v>
      </c>
      <c r="C450" s="19"/>
      <c r="D450" s="6" t="s">
        <v>56</v>
      </c>
      <c r="E450" s="9">
        <v>1</v>
      </c>
      <c r="F450" s="9">
        <v>5000</v>
      </c>
      <c r="G450" s="9">
        <v>5000</v>
      </c>
    </row>
    <row r="451" spans="1:7" ht="24.95" customHeight="1" x14ac:dyDescent="0.15">
      <c r="A451" s="25" t="s">
        <v>479</v>
      </c>
      <c r="B451" s="25"/>
      <c r="C451" s="25"/>
      <c r="D451" s="25"/>
      <c r="E451" s="10">
        <f>SUBTOTAL(9,E450:E450)</f>
        <v>1</v>
      </c>
      <c r="F451" s="10" t="s">
        <v>255</v>
      </c>
      <c r="G451" s="10">
        <f>SUBTOTAL(9,G450:G450)</f>
        <v>5000</v>
      </c>
    </row>
    <row r="452" spans="1:7" ht="24.95" customHeight="1" x14ac:dyDescent="0.15">
      <c r="A452" s="25" t="s">
        <v>481</v>
      </c>
      <c r="B452" s="25"/>
      <c r="C452" s="25"/>
      <c r="D452" s="25"/>
      <c r="E452" s="25"/>
      <c r="F452" s="25"/>
      <c r="G452" s="10">
        <f>SUBTOTAL(9,G450:G451)</f>
        <v>5000</v>
      </c>
    </row>
    <row r="453" spans="1:7" ht="24.95" customHeight="1" x14ac:dyDescent="0.15"/>
    <row r="454" spans="1:7" ht="20.100000000000001" customHeight="1" x14ac:dyDescent="0.15">
      <c r="A454" s="23" t="s">
        <v>336</v>
      </c>
      <c r="B454" s="23"/>
      <c r="C454" s="24" t="s">
        <v>206</v>
      </c>
      <c r="D454" s="24"/>
      <c r="E454" s="24"/>
      <c r="F454" s="24"/>
      <c r="G454" s="24"/>
    </row>
    <row r="455" spans="1:7" ht="20.100000000000001" customHeight="1" x14ac:dyDescent="0.15">
      <c r="A455" s="23" t="s">
        <v>337</v>
      </c>
      <c r="B455" s="23"/>
      <c r="C455" s="24" t="s">
        <v>437</v>
      </c>
      <c r="D455" s="24"/>
      <c r="E455" s="24"/>
      <c r="F455" s="24"/>
      <c r="G455" s="24"/>
    </row>
    <row r="456" spans="1:7" ht="24.95" customHeight="1" x14ac:dyDescent="0.15">
      <c r="A456" s="23" t="s">
        <v>339</v>
      </c>
      <c r="B456" s="23"/>
      <c r="C456" s="24" t="s">
        <v>314</v>
      </c>
      <c r="D456" s="24"/>
      <c r="E456" s="24"/>
      <c r="F456" s="24"/>
      <c r="G456" s="24"/>
    </row>
    <row r="457" spans="1:7" ht="15" customHeight="1" x14ac:dyDescent="0.15"/>
    <row r="458" spans="1:7" ht="24.95" customHeight="1" x14ac:dyDescent="0.15">
      <c r="A458" s="15" t="s">
        <v>500</v>
      </c>
      <c r="B458" s="15"/>
      <c r="C458" s="15"/>
      <c r="D458" s="15"/>
      <c r="E458" s="15"/>
      <c r="F458" s="15"/>
      <c r="G458" s="15"/>
    </row>
    <row r="459" spans="1:7" ht="15" customHeight="1" x14ac:dyDescent="0.15"/>
    <row r="460" spans="1:7" ht="50.1" customHeight="1" x14ac:dyDescent="0.15">
      <c r="A460" s="6" t="s">
        <v>243</v>
      </c>
      <c r="B460" s="20" t="s">
        <v>447</v>
      </c>
      <c r="C460" s="20"/>
      <c r="D460" s="6" t="s">
        <v>473</v>
      </c>
      <c r="E460" s="6" t="s">
        <v>474</v>
      </c>
      <c r="F460" s="6" t="s">
        <v>475</v>
      </c>
      <c r="G460" s="6" t="s">
        <v>476</v>
      </c>
    </row>
    <row r="461" spans="1:7" ht="15" customHeight="1" x14ac:dyDescent="0.15">
      <c r="A461" s="6">
        <v>1</v>
      </c>
      <c r="B461" s="20">
        <v>2</v>
      </c>
      <c r="C461" s="20"/>
      <c r="D461" s="6">
        <v>3</v>
      </c>
      <c r="E461" s="6">
        <v>4</v>
      </c>
      <c r="F461" s="6">
        <v>5</v>
      </c>
      <c r="G461" s="6">
        <v>6</v>
      </c>
    </row>
    <row r="462" spans="1:7" ht="39.950000000000003" customHeight="1" x14ac:dyDescent="0.15">
      <c r="A462" s="6" t="s">
        <v>380</v>
      </c>
      <c r="B462" s="19" t="s">
        <v>501</v>
      </c>
      <c r="C462" s="19"/>
      <c r="D462" s="6" t="s">
        <v>56</v>
      </c>
      <c r="E462" s="9">
        <v>1</v>
      </c>
      <c r="F462" s="9">
        <v>200000</v>
      </c>
      <c r="G462" s="9">
        <v>200000</v>
      </c>
    </row>
    <row r="463" spans="1:7" ht="24.95" customHeight="1" x14ac:dyDescent="0.15">
      <c r="A463" s="25" t="s">
        <v>479</v>
      </c>
      <c r="B463" s="25"/>
      <c r="C463" s="25"/>
      <c r="D463" s="25"/>
      <c r="E463" s="10">
        <f>SUBTOTAL(9,E462:E462)</f>
        <v>1</v>
      </c>
      <c r="F463" s="10" t="s">
        <v>255</v>
      </c>
      <c r="G463" s="10">
        <f>SUBTOTAL(9,G462:G462)</f>
        <v>200000</v>
      </c>
    </row>
    <row r="464" spans="1:7" ht="24.95" customHeight="1" x14ac:dyDescent="0.15">
      <c r="A464" s="25" t="s">
        <v>481</v>
      </c>
      <c r="B464" s="25"/>
      <c r="C464" s="25"/>
      <c r="D464" s="25"/>
      <c r="E464" s="25"/>
      <c r="F464" s="25"/>
      <c r="G464" s="10">
        <f>SUBTOTAL(9,G462:G463)</f>
        <v>200000</v>
      </c>
    </row>
    <row r="465" spans="1:7" ht="24.95" customHeight="1" x14ac:dyDescent="0.15"/>
    <row r="466" spans="1:7" ht="20.100000000000001" customHeight="1" x14ac:dyDescent="0.15">
      <c r="A466" s="23" t="s">
        <v>336</v>
      </c>
      <c r="B466" s="23"/>
      <c r="C466" s="24" t="s">
        <v>206</v>
      </c>
      <c r="D466" s="24"/>
      <c r="E466" s="24"/>
      <c r="F466" s="24"/>
      <c r="G466" s="24"/>
    </row>
    <row r="467" spans="1:7" ht="20.100000000000001" customHeight="1" x14ac:dyDescent="0.15">
      <c r="A467" s="23" t="s">
        <v>337</v>
      </c>
      <c r="B467" s="23"/>
      <c r="C467" s="24" t="s">
        <v>437</v>
      </c>
      <c r="D467" s="24"/>
      <c r="E467" s="24"/>
      <c r="F467" s="24"/>
      <c r="G467" s="24"/>
    </row>
    <row r="468" spans="1:7" ht="24.95" customHeight="1" x14ac:dyDescent="0.15">
      <c r="A468" s="23" t="s">
        <v>339</v>
      </c>
      <c r="B468" s="23"/>
      <c r="C468" s="24" t="s">
        <v>314</v>
      </c>
      <c r="D468" s="24"/>
      <c r="E468" s="24"/>
      <c r="F468" s="24"/>
      <c r="G468" s="24"/>
    </row>
    <row r="469" spans="1:7" ht="15" customHeight="1" x14ac:dyDescent="0.15"/>
    <row r="470" spans="1:7" ht="24.95" customHeight="1" x14ac:dyDescent="0.15">
      <c r="A470" s="15" t="s">
        <v>503</v>
      </c>
      <c r="B470" s="15"/>
      <c r="C470" s="15"/>
      <c r="D470" s="15"/>
      <c r="E470" s="15"/>
      <c r="F470" s="15"/>
      <c r="G470" s="15"/>
    </row>
    <row r="471" spans="1:7" ht="15" customHeight="1" x14ac:dyDescent="0.15"/>
    <row r="472" spans="1:7" ht="50.1" customHeight="1" x14ac:dyDescent="0.15">
      <c r="A472" s="6" t="s">
        <v>243</v>
      </c>
      <c r="B472" s="20" t="s">
        <v>447</v>
      </c>
      <c r="C472" s="20"/>
      <c r="D472" s="6" t="s">
        <v>473</v>
      </c>
      <c r="E472" s="6" t="s">
        <v>474</v>
      </c>
      <c r="F472" s="6" t="s">
        <v>475</v>
      </c>
      <c r="G472" s="6" t="s">
        <v>476</v>
      </c>
    </row>
    <row r="473" spans="1:7" ht="15" customHeight="1" x14ac:dyDescent="0.15">
      <c r="A473" s="6">
        <v>1</v>
      </c>
      <c r="B473" s="20">
        <v>2</v>
      </c>
      <c r="C473" s="20"/>
      <c r="D473" s="6">
        <v>3</v>
      </c>
      <c r="E473" s="6">
        <v>4</v>
      </c>
      <c r="F473" s="6">
        <v>5</v>
      </c>
      <c r="G473" s="6">
        <v>6</v>
      </c>
    </row>
    <row r="474" spans="1:7" ht="39.950000000000003" customHeight="1" x14ac:dyDescent="0.15">
      <c r="A474" s="6" t="s">
        <v>356</v>
      </c>
      <c r="B474" s="19" t="s">
        <v>504</v>
      </c>
      <c r="C474" s="19"/>
      <c r="D474" s="6" t="s">
        <v>56</v>
      </c>
      <c r="E474" s="9">
        <v>1</v>
      </c>
      <c r="F474" s="9">
        <v>30000</v>
      </c>
      <c r="G474" s="9">
        <v>30000</v>
      </c>
    </row>
    <row r="475" spans="1:7" ht="24.95" customHeight="1" x14ac:dyDescent="0.15">
      <c r="A475" s="25" t="s">
        <v>479</v>
      </c>
      <c r="B475" s="25"/>
      <c r="C475" s="25"/>
      <c r="D475" s="25"/>
      <c r="E475" s="10">
        <f>SUBTOTAL(9,E474:E474)</f>
        <v>1</v>
      </c>
      <c r="F475" s="10" t="s">
        <v>255</v>
      </c>
      <c r="G475" s="10">
        <f>SUBTOTAL(9,G474:G474)</f>
        <v>30000</v>
      </c>
    </row>
    <row r="476" spans="1:7" ht="24.95" customHeight="1" x14ac:dyDescent="0.15">
      <c r="A476" s="25" t="s">
        <v>481</v>
      </c>
      <c r="B476" s="25"/>
      <c r="C476" s="25"/>
      <c r="D476" s="25"/>
      <c r="E476" s="25"/>
      <c r="F476" s="25"/>
      <c r="G476" s="10">
        <f>SUBTOTAL(9,G474:G475)</f>
        <v>30000</v>
      </c>
    </row>
    <row r="477" spans="1:7" ht="24.95" customHeight="1" x14ac:dyDescent="0.15"/>
    <row r="478" spans="1:7" ht="20.100000000000001" customHeight="1" x14ac:dyDescent="0.15">
      <c r="A478" s="23" t="s">
        <v>336</v>
      </c>
      <c r="B478" s="23"/>
      <c r="C478" s="24" t="s">
        <v>206</v>
      </c>
      <c r="D478" s="24"/>
      <c r="E478" s="24"/>
      <c r="F478" s="24"/>
      <c r="G478" s="24"/>
    </row>
    <row r="479" spans="1:7" ht="20.100000000000001" customHeight="1" x14ac:dyDescent="0.15">
      <c r="A479" s="23" t="s">
        <v>337</v>
      </c>
      <c r="B479" s="23"/>
      <c r="C479" s="24" t="s">
        <v>437</v>
      </c>
      <c r="D479" s="24"/>
      <c r="E479" s="24"/>
      <c r="F479" s="24"/>
      <c r="G479" s="24"/>
    </row>
    <row r="480" spans="1:7" ht="24.95" customHeight="1" x14ac:dyDescent="0.15">
      <c r="A480" s="23" t="s">
        <v>339</v>
      </c>
      <c r="B480" s="23"/>
      <c r="C480" s="24" t="s">
        <v>314</v>
      </c>
      <c r="D480" s="24"/>
      <c r="E480" s="24"/>
      <c r="F480" s="24"/>
      <c r="G480" s="24"/>
    </row>
    <row r="481" spans="1:7" ht="15" customHeight="1" x14ac:dyDescent="0.15"/>
    <row r="482" spans="1:7" ht="24.95" customHeight="1" x14ac:dyDescent="0.15">
      <c r="A482" s="15" t="s">
        <v>505</v>
      </c>
      <c r="B482" s="15"/>
      <c r="C482" s="15"/>
      <c r="D482" s="15"/>
      <c r="E482" s="15"/>
      <c r="F482" s="15"/>
      <c r="G482" s="15"/>
    </row>
    <row r="483" spans="1:7" ht="15" customHeight="1" x14ac:dyDescent="0.15"/>
    <row r="484" spans="1:7" ht="50.1" customHeight="1" x14ac:dyDescent="0.15">
      <c r="A484" s="6" t="s">
        <v>243</v>
      </c>
      <c r="B484" s="20" t="s">
        <v>447</v>
      </c>
      <c r="C484" s="20"/>
      <c r="D484" s="6" t="s">
        <v>473</v>
      </c>
      <c r="E484" s="6" t="s">
        <v>474</v>
      </c>
      <c r="F484" s="6" t="s">
        <v>475</v>
      </c>
      <c r="G484" s="6" t="s">
        <v>476</v>
      </c>
    </row>
    <row r="485" spans="1:7" ht="15" customHeight="1" x14ac:dyDescent="0.15">
      <c r="A485" s="6">
        <v>1</v>
      </c>
      <c r="B485" s="20">
        <v>2</v>
      </c>
      <c r="C485" s="20"/>
      <c r="D485" s="6">
        <v>3</v>
      </c>
      <c r="E485" s="6">
        <v>4</v>
      </c>
      <c r="F485" s="6">
        <v>5</v>
      </c>
      <c r="G485" s="6">
        <v>6</v>
      </c>
    </row>
    <row r="486" spans="1:7" ht="140.1" customHeight="1" x14ac:dyDescent="0.15">
      <c r="A486" s="6" t="s">
        <v>506</v>
      </c>
      <c r="B486" s="19" t="s">
        <v>507</v>
      </c>
      <c r="C486" s="19"/>
      <c r="D486" s="6" t="s">
        <v>56</v>
      </c>
      <c r="E486" s="9">
        <v>1</v>
      </c>
      <c r="F486" s="9">
        <v>30000</v>
      </c>
      <c r="G486" s="9">
        <v>30000</v>
      </c>
    </row>
    <row r="487" spans="1:7" ht="24.95" customHeight="1" x14ac:dyDescent="0.15">
      <c r="A487" s="25" t="s">
        <v>479</v>
      </c>
      <c r="B487" s="25"/>
      <c r="C487" s="25"/>
      <c r="D487" s="25"/>
      <c r="E487" s="10">
        <f>SUBTOTAL(9,E486:E486)</f>
        <v>1</v>
      </c>
      <c r="F487" s="10" t="s">
        <v>255</v>
      </c>
      <c r="G487" s="10">
        <f>SUBTOTAL(9,G486:G486)</f>
        <v>30000</v>
      </c>
    </row>
    <row r="488" spans="1:7" ht="24.95" customHeight="1" x14ac:dyDescent="0.15">
      <c r="A488" s="25" t="s">
        <v>481</v>
      </c>
      <c r="B488" s="25"/>
      <c r="C488" s="25"/>
      <c r="D488" s="25"/>
      <c r="E488" s="25"/>
      <c r="F488" s="25"/>
      <c r="G488" s="10">
        <f>SUBTOTAL(9,G486:G487)</f>
        <v>30000</v>
      </c>
    </row>
    <row r="489" spans="1:7" ht="24.95" customHeight="1" x14ac:dyDescent="0.15"/>
    <row r="490" spans="1:7" ht="20.100000000000001" customHeight="1" x14ac:dyDescent="0.15">
      <c r="A490" s="23" t="s">
        <v>336</v>
      </c>
      <c r="B490" s="23"/>
      <c r="C490" s="24" t="s">
        <v>206</v>
      </c>
      <c r="D490" s="24"/>
      <c r="E490" s="24"/>
      <c r="F490" s="24"/>
      <c r="G490" s="24"/>
    </row>
    <row r="491" spans="1:7" ht="20.100000000000001" customHeight="1" x14ac:dyDescent="0.15">
      <c r="A491" s="23" t="s">
        <v>337</v>
      </c>
      <c r="B491" s="23"/>
      <c r="C491" s="24" t="s">
        <v>437</v>
      </c>
      <c r="D491" s="24"/>
      <c r="E491" s="24"/>
      <c r="F491" s="24"/>
      <c r="G491" s="24"/>
    </row>
    <row r="492" spans="1:7" ht="24.95" customHeight="1" x14ac:dyDescent="0.15">
      <c r="A492" s="23" t="s">
        <v>339</v>
      </c>
      <c r="B492" s="23"/>
      <c r="C492" s="24" t="s">
        <v>314</v>
      </c>
      <c r="D492" s="24"/>
      <c r="E492" s="24"/>
      <c r="F492" s="24"/>
      <c r="G492" s="24"/>
    </row>
    <row r="493" spans="1:7" ht="15" customHeight="1" x14ac:dyDescent="0.15"/>
    <row r="494" spans="1:7" ht="24.95" customHeight="1" x14ac:dyDescent="0.15">
      <c r="A494" s="15" t="s">
        <v>508</v>
      </c>
      <c r="B494" s="15"/>
      <c r="C494" s="15"/>
      <c r="D494" s="15"/>
      <c r="E494" s="15"/>
      <c r="F494" s="15"/>
      <c r="G494" s="15"/>
    </row>
    <row r="495" spans="1:7" ht="15" customHeight="1" x14ac:dyDescent="0.15"/>
    <row r="496" spans="1:7" ht="50.1" customHeight="1" x14ac:dyDescent="0.15">
      <c r="A496" s="6" t="s">
        <v>243</v>
      </c>
      <c r="B496" s="20" t="s">
        <v>447</v>
      </c>
      <c r="C496" s="20"/>
      <c r="D496" s="6" t="s">
        <v>473</v>
      </c>
      <c r="E496" s="6" t="s">
        <v>474</v>
      </c>
      <c r="F496" s="6" t="s">
        <v>475</v>
      </c>
      <c r="G496" s="6" t="s">
        <v>476</v>
      </c>
    </row>
    <row r="497" spans="1:7" ht="15" customHeight="1" x14ac:dyDescent="0.15">
      <c r="A497" s="6">
        <v>1</v>
      </c>
      <c r="B497" s="20">
        <v>2</v>
      </c>
      <c r="C497" s="20"/>
      <c r="D497" s="6">
        <v>3</v>
      </c>
      <c r="E497" s="6">
        <v>4</v>
      </c>
      <c r="F497" s="6">
        <v>5</v>
      </c>
      <c r="G497" s="6">
        <v>6</v>
      </c>
    </row>
    <row r="498" spans="1:7" ht="39.950000000000003" customHeight="1" x14ac:dyDescent="0.15">
      <c r="A498" s="6" t="s">
        <v>402</v>
      </c>
      <c r="B498" s="19" t="s">
        <v>509</v>
      </c>
      <c r="C498" s="19"/>
      <c r="D498" s="6" t="s">
        <v>56</v>
      </c>
      <c r="E498" s="9">
        <v>1</v>
      </c>
      <c r="F498" s="9">
        <v>20000</v>
      </c>
      <c r="G498" s="9">
        <v>20000</v>
      </c>
    </row>
    <row r="499" spans="1:7" ht="24.95" customHeight="1" x14ac:dyDescent="0.15">
      <c r="A499" s="25" t="s">
        <v>479</v>
      </c>
      <c r="B499" s="25"/>
      <c r="C499" s="25"/>
      <c r="D499" s="25"/>
      <c r="E499" s="10">
        <f>SUBTOTAL(9,E498:E498)</f>
        <v>1</v>
      </c>
      <c r="F499" s="10" t="s">
        <v>255</v>
      </c>
      <c r="G499" s="10">
        <f>SUBTOTAL(9,G498:G498)</f>
        <v>20000</v>
      </c>
    </row>
    <row r="500" spans="1:7" ht="24.95" customHeight="1" x14ac:dyDescent="0.15">
      <c r="A500" s="25" t="s">
        <v>481</v>
      </c>
      <c r="B500" s="25"/>
      <c r="C500" s="25"/>
      <c r="D500" s="25"/>
      <c r="E500" s="25"/>
      <c r="F500" s="25"/>
      <c r="G500" s="10">
        <f>SUBTOTAL(9,G498:G499)</f>
        <v>20000</v>
      </c>
    </row>
    <row r="501" spans="1:7" ht="24.95" customHeight="1" x14ac:dyDescent="0.15"/>
    <row r="502" spans="1:7" ht="20.100000000000001" customHeight="1" x14ac:dyDescent="0.15">
      <c r="A502" s="23" t="s">
        <v>336</v>
      </c>
      <c r="B502" s="23"/>
      <c r="C502" s="24" t="s">
        <v>206</v>
      </c>
      <c r="D502" s="24"/>
      <c r="E502" s="24"/>
      <c r="F502" s="24"/>
      <c r="G502" s="24"/>
    </row>
    <row r="503" spans="1:7" ht="20.100000000000001" customHeight="1" x14ac:dyDescent="0.15">
      <c r="A503" s="23" t="s">
        <v>337</v>
      </c>
      <c r="B503" s="23"/>
      <c r="C503" s="24" t="s">
        <v>437</v>
      </c>
      <c r="D503" s="24"/>
      <c r="E503" s="24"/>
      <c r="F503" s="24"/>
      <c r="G503" s="24"/>
    </row>
    <row r="504" spans="1:7" ht="24.95" customHeight="1" x14ac:dyDescent="0.15">
      <c r="A504" s="23" t="s">
        <v>339</v>
      </c>
      <c r="B504" s="23"/>
      <c r="C504" s="24" t="s">
        <v>314</v>
      </c>
      <c r="D504" s="24"/>
      <c r="E504" s="24"/>
      <c r="F504" s="24"/>
      <c r="G504" s="24"/>
    </row>
    <row r="505" spans="1:7" ht="15" customHeight="1" x14ac:dyDescent="0.15"/>
    <row r="506" spans="1:7" ht="24.95" customHeight="1" x14ac:dyDescent="0.15">
      <c r="A506" s="15" t="s">
        <v>510</v>
      </c>
      <c r="B506" s="15"/>
      <c r="C506" s="15"/>
      <c r="D506" s="15"/>
      <c r="E506" s="15"/>
      <c r="F506" s="15"/>
      <c r="G506" s="15"/>
    </row>
    <row r="507" spans="1:7" ht="15" customHeight="1" x14ac:dyDescent="0.15"/>
    <row r="508" spans="1:7" ht="50.1" customHeight="1" x14ac:dyDescent="0.15">
      <c r="A508" s="6" t="s">
        <v>243</v>
      </c>
      <c r="B508" s="20" t="s">
        <v>447</v>
      </c>
      <c r="C508" s="20"/>
      <c r="D508" s="6" t="s">
        <v>473</v>
      </c>
      <c r="E508" s="6" t="s">
        <v>474</v>
      </c>
      <c r="F508" s="6" t="s">
        <v>475</v>
      </c>
      <c r="G508" s="6" t="s">
        <v>476</v>
      </c>
    </row>
    <row r="509" spans="1:7" ht="15" customHeight="1" x14ac:dyDescent="0.15">
      <c r="A509" s="6">
        <v>1</v>
      </c>
      <c r="B509" s="20">
        <v>2</v>
      </c>
      <c r="C509" s="20"/>
      <c r="D509" s="6">
        <v>3</v>
      </c>
      <c r="E509" s="6">
        <v>4</v>
      </c>
      <c r="F509" s="6">
        <v>5</v>
      </c>
      <c r="G509" s="6">
        <v>6</v>
      </c>
    </row>
    <row r="510" spans="1:7" ht="80.099999999999994" customHeight="1" x14ac:dyDescent="0.15">
      <c r="A510" s="6" t="s">
        <v>511</v>
      </c>
      <c r="B510" s="19" t="s">
        <v>512</v>
      </c>
      <c r="C510" s="19"/>
      <c r="D510" s="6" t="s">
        <v>56</v>
      </c>
      <c r="E510" s="9">
        <v>1</v>
      </c>
      <c r="F510" s="9">
        <v>200000</v>
      </c>
      <c r="G510" s="9">
        <v>200000</v>
      </c>
    </row>
    <row r="511" spans="1:7" ht="24.95" customHeight="1" x14ac:dyDescent="0.15">
      <c r="A511" s="25" t="s">
        <v>479</v>
      </c>
      <c r="B511" s="25"/>
      <c r="C511" s="25"/>
      <c r="D511" s="25"/>
      <c r="E511" s="10">
        <f>SUBTOTAL(9,E510:E510)</f>
        <v>1</v>
      </c>
      <c r="F511" s="10" t="s">
        <v>255</v>
      </c>
      <c r="G511" s="10">
        <f>SUBTOTAL(9,G510:G510)</f>
        <v>200000</v>
      </c>
    </row>
    <row r="512" spans="1:7" ht="24.95" customHeight="1" x14ac:dyDescent="0.15">
      <c r="A512" s="25" t="s">
        <v>481</v>
      </c>
      <c r="B512" s="25"/>
      <c r="C512" s="25"/>
      <c r="D512" s="25"/>
      <c r="E512" s="25"/>
      <c r="F512" s="25"/>
      <c r="G512" s="10">
        <f>SUBTOTAL(9,G510:G511)</f>
        <v>200000</v>
      </c>
    </row>
    <row r="513" spans="1:7" ht="24.95" customHeight="1" x14ac:dyDescent="0.15"/>
    <row r="514" spans="1:7" ht="20.100000000000001" customHeight="1" x14ac:dyDescent="0.15">
      <c r="A514" s="23" t="s">
        <v>336</v>
      </c>
      <c r="B514" s="23"/>
      <c r="C514" s="24" t="s">
        <v>206</v>
      </c>
      <c r="D514" s="24"/>
      <c r="E514" s="24"/>
      <c r="F514" s="24"/>
      <c r="G514" s="24"/>
    </row>
    <row r="515" spans="1:7" ht="20.100000000000001" customHeight="1" x14ac:dyDescent="0.15">
      <c r="A515" s="23" t="s">
        <v>337</v>
      </c>
      <c r="B515" s="23"/>
      <c r="C515" s="24" t="s">
        <v>437</v>
      </c>
      <c r="D515" s="24"/>
      <c r="E515" s="24"/>
      <c r="F515" s="24"/>
      <c r="G515" s="24"/>
    </row>
    <row r="516" spans="1:7" ht="24.95" customHeight="1" x14ac:dyDescent="0.15">
      <c r="A516" s="23" t="s">
        <v>339</v>
      </c>
      <c r="B516" s="23"/>
      <c r="C516" s="24" t="s">
        <v>314</v>
      </c>
      <c r="D516" s="24"/>
      <c r="E516" s="24"/>
      <c r="F516" s="24"/>
      <c r="G516" s="24"/>
    </row>
    <row r="517" spans="1:7" ht="15" customHeight="1" x14ac:dyDescent="0.15"/>
    <row r="518" spans="1:7" ht="24.95" customHeight="1" x14ac:dyDescent="0.15">
      <c r="A518" s="15" t="s">
        <v>513</v>
      </c>
      <c r="B518" s="15"/>
      <c r="C518" s="15"/>
      <c r="D518" s="15"/>
      <c r="E518" s="15"/>
      <c r="F518" s="15"/>
      <c r="G518" s="15"/>
    </row>
    <row r="519" spans="1:7" ht="15" customHeight="1" x14ac:dyDescent="0.15"/>
    <row r="520" spans="1:7" ht="50.1" customHeight="1" x14ac:dyDescent="0.15">
      <c r="A520" s="6" t="s">
        <v>243</v>
      </c>
      <c r="B520" s="20" t="s">
        <v>447</v>
      </c>
      <c r="C520" s="20"/>
      <c r="D520" s="6" t="s">
        <v>473</v>
      </c>
      <c r="E520" s="6" t="s">
        <v>474</v>
      </c>
      <c r="F520" s="6" t="s">
        <v>475</v>
      </c>
      <c r="G520" s="6" t="s">
        <v>476</v>
      </c>
    </row>
    <row r="521" spans="1:7" ht="15" customHeight="1" x14ac:dyDescent="0.15">
      <c r="A521" s="6">
        <v>1</v>
      </c>
      <c r="B521" s="20">
        <v>2</v>
      </c>
      <c r="C521" s="20"/>
      <c r="D521" s="6">
        <v>3</v>
      </c>
      <c r="E521" s="6">
        <v>4</v>
      </c>
      <c r="F521" s="6">
        <v>5</v>
      </c>
      <c r="G521" s="6">
        <v>6</v>
      </c>
    </row>
    <row r="522" spans="1:7" ht="60" customHeight="1" x14ac:dyDescent="0.15">
      <c r="A522" s="6" t="s">
        <v>426</v>
      </c>
      <c r="B522" s="19" t="s">
        <v>514</v>
      </c>
      <c r="C522" s="19"/>
      <c r="D522" s="6" t="s">
        <v>56</v>
      </c>
      <c r="E522" s="9">
        <v>1</v>
      </c>
      <c r="F522" s="9">
        <v>10000</v>
      </c>
      <c r="G522" s="9">
        <v>10000</v>
      </c>
    </row>
    <row r="523" spans="1:7" ht="24.95" customHeight="1" x14ac:dyDescent="0.15">
      <c r="A523" s="25" t="s">
        <v>479</v>
      </c>
      <c r="B523" s="25"/>
      <c r="C523" s="25"/>
      <c r="D523" s="25"/>
      <c r="E523" s="10">
        <f>SUBTOTAL(9,E522:E522)</f>
        <v>1</v>
      </c>
      <c r="F523" s="10" t="s">
        <v>255</v>
      </c>
      <c r="G523" s="10">
        <f>SUBTOTAL(9,G522:G522)</f>
        <v>10000</v>
      </c>
    </row>
    <row r="524" spans="1:7" ht="24.95" customHeight="1" x14ac:dyDescent="0.15">
      <c r="A524" s="25" t="s">
        <v>481</v>
      </c>
      <c r="B524" s="25"/>
      <c r="C524" s="25"/>
      <c r="D524" s="25"/>
      <c r="E524" s="25"/>
      <c r="F524" s="25"/>
      <c r="G524" s="10">
        <f>SUBTOTAL(9,G522:G523)</f>
        <v>10000</v>
      </c>
    </row>
    <row r="525" spans="1:7" ht="24.95" customHeight="1" x14ac:dyDescent="0.15"/>
    <row r="526" spans="1:7" ht="20.100000000000001" customHeight="1" x14ac:dyDescent="0.15">
      <c r="A526" s="23" t="s">
        <v>336</v>
      </c>
      <c r="B526" s="23"/>
      <c r="C526" s="24" t="s">
        <v>206</v>
      </c>
      <c r="D526" s="24"/>
      <c r="E526" s="24"/>
      <c r="F526" s="24"/>
      <c r="G526" s="24"/>
    </row>
    <row r="527" spans="1:7" ht="20.100000000000001" customHeight="1" x14ac:dyDescent="0.15">
      <c r="A527" s="23" t="s">
        <v>337</v>
      </c>
      <c r="B527" s="23"/>
      <c r="C527" s="24" t="s">
        <v>363</v>
      </c>
      <c r="D527" s="24"/>
      <c r="E527" s="24"/>
      <c r="F527" s="24"/>
      <c r="G527" s="24"/>
    </row>
    <row r="528" spans="1:7" ht="24.95" customHeight="1" x14ac:dyDescent="0.15">
      <c r="A528" s="23" t="s">
        <v>339</v>
      </c>
      <c r="B528" s="23"/>
      <c r="C528" s="24" t="s">
        <v>314</v>
      </c>
      <c r="D528" s="24"/>
      <c r="E528" s="24"/>
      <c r="F528" s="24"/>
      <c r="G528" s="24"/>
    </row>
    <row r="529" spans="1:7" ht="15" customHeight="1" x14ac:dyDescent="0.15"/>
    <row r="530" spans="1:7" ht="24.95" customHeight="1" x14ac:dyDescent="0.15">
      <c r="A530" s="15" t="s">
        <v>472</v>
      </c>
      <c r="B530" s="15"/>
      <c r="C530" s="15"/>
      <c r="D530" s="15"/>
      <c r="E530" s="15"/>
      <c r="F530" s="15"/>
      <c r="G530" s="15"/>
    </row>
    <row r="531" spans="1:7" ht="15" customHeight="1" x14ac:dyDescent="0.15"/>
    <row r="532" spans="1:7" ht="50.1" customHeight="1" x14ac:dyDescent="0.15">
      <c r="A532" s="6" t="s">
        <v>243</v>
      </c>
      <c r="B532" s="20" t="s">
        <v>447</v>
      </c>
      <c r="C532" s="20"/>
      <c r="D532" s="6" t="s">
        <v>473</v>
      </c>
      <c r="E532" s="6" t="s">
        <v>474</v>
      </c>
      <c r="F532" s="6" t="s">
        <v>475</v>
      </c>
      <c r="G532" s="6" t="s">
        <v>476</v>
      </c>
    </row>
    <row r="533" spans="1:7" ht="15" customHeight="1" x14ac:dyDescent="0.15">
      <c r="A533" s="6">
        <v>1</v>
      </c>
      <c r="B533" s="20">
        <v>2</v>
      </c>
      <c r="C533" s="20"/>
      <c r="D533" s="6">
        <v>3</v>
      </c>
      <c r="E533" s="6">
        <v>4</v>
      </c>
      <c r="F533" s="6">
        <v>5</v>
      </c>
      <c r="G533" s="6">
        <v>6</v>
      </c>
    </row>
    <row r="534" spans="1:7" ht="39.950000000000003" customHeight="1" x14ac:dyDescent="0.15">
      <c r="A534" s="6" t="s">
        <v>374</v>
      </c>
      <c r="B534" s="19" t="s">
        <v>516</v>
      </c>
      <c r="C534" s="19"/>
      <c r="D534" s="6" t="s">
        <v>56</v>
      </c>
      <c r="E534" s="9">
        <v>1</v>
      </c>
      <c r="F534" s="9">
        <v>103000</v>
      </c>
      <c r="G534" s="9">
        <v>103000</v>
      </c>
    </row>
    <row r="535" spans="1:7" ht="24.95" customHeight="1" x14ac:dyDescent="0.15">
      <c r="A535" s="25" t="s">
        <v>479</v>
      </c>
      <c r="B535" s="25"/>
      <c r="C535" s="25"/>
      <c r="D535" s="25"/>
      <c r="E535" s="10">
        <f>SUBTOTAL(9,E534:E534)</f>
        <v>1</v>
      </c>
      <c r="F535" s="10" t="s">
        <v>255</v>
      </c>
      <c r="G535" s="10">
        <f>SUBTOTAL(9,G534:G534)</f>
        <v>103000</v>
      </c>
    </row>
    <row r="536" spans="1:7" ht="24.95" customHeight="1" x14ac:dyDescent="0.15">
      <c r="A536" s="25" t="s">
        <v>481</v>
      </c>
      <c r="B536" s="25"/>
      <c r="C536" s="25"/>
      <c r="D536" s="25"/>
      <c r="E536" s="25"/>
      <c r="F536" s="25"/>
      <c r="G536" s="10">
        <f>SUBTOTAL(9,G534:G535)</f>
        <v>103000</v>
      </c>
    </row>
    <row r="537" spans="1:7" ht="24.95" customHeight="1" x14ac:dyDescent="0.15"/>
    <row r="538" spans="1:7" ht="20.100000000000001" customHeight="1" x14ac:dyDescent="0.15">
      <c r="A538" s="23" t="s">
        <v>336</v>
      </c>
      <c r="B538" s="23"/>
      <c r="C538" s="24" t="s">
        <v>206</v>
      </c>
      <c r="D538" s="24"/>
      <c r="E538" s="24"/>
      <c r="F538" s="24"/>
      <c r="G538" s="24"/>
    </row>
    <row r="539" spans="1:7" ht="20.100000000000001" customHeight="1" x14ac:dyDescent="0.15">
      <c r="A539" s="23" t="s">
        <v>337</v>
      </c>
      <c r="B539" s="23"/>
      <c r="C539" s="24" t="s">
        <v>363</v>
      </c>
      <c r="D539" s="24"/>
      <c r="E539" s="24"/>
      <c r="F539" s="24"/>
      <c r="G539" s="24"/>
    </row>
    <row r="540" spans="1:7" ht="24.95" customHeight="1" x14ac:dyDescent="0.15">
      <c r="A540" s="23" t="s">
        <v>339</v>
      </c>
      <c r="B540" s="23"/>
      <c r="C540" s="24" t="s">
        <v>314</v>
      </c>
      <c r="D540" s="24"/>
      <c r="E540" s="24"/>
      <c r="F540" s="24"/>
      <c r="G540" s="24"/>
    </row>
    <row r="541" spans="1:7" ht="15" customHeight="1" x14ac:dyDescent="0.15"/>
    <row r="542" spans="1:7" ht="24.95" customHeight="1" x14ac:dyDescent="0.15">
      <c r="A542" s="15" t="s">
        <v>517</v>
      </c>
      <c r="B542" s="15"/>
      <c r="C542" s="15"/>
      <c r="D542" s="15"/>
      <c r="E542" s="15"/>
      <c r="F542" s="15"/>
      <c r="G542" s="15"/>
    </row>
    <row r="543" spans="1:7" ht="15" customHeight="1" x14ac:dyDescent="0.15"/>
    <row r="544" spans="1:7" ht="50.1" customHeight="1" x14ac:dyDescent="0.15">
      <c r="A544" s="6" t="s">
        <v>243</v>
      </c>
      <c r="B544" s="20" t="s">
        <v>447</v>
      </c>
      <c r="C544" s="20"/>
      <c r="D544" s="6" t="s">
        <v>473</v>
      </c>
      <c r="E544" s="6" t="s">
        <v>474</v>
      </c>
      <c r="F544" s="6" t="s">
        <v>475</v>
      </c>
      <c r="G544" s="6" t="s">
        <v>476</v>
      </c>
    </row>
    <row r="545" spans="1:7" ht="15" customHeight="1" x14ac:dyDescent="0.15">
      <c r="A545" s="6">
        <v>1</v>
      </c>
      <c r="B545" s="20">
        <v>2</v>
      </c>
      <c r="C545" s="20"/>
      <c r="D545" s="6">
        <v>3</v>
      </c>
      <c r="E545" s="6">
        <v>4</v>
      </c>
      <c r="F545" s="6">
        <v>5</v>
      </c>
      <c r="G545" s="6">
        <v>6</v>
      </c>
    </row>
    <row r="546" spans="1:7" ht="39.950000000000003" customHeight="1" x14ac:dyDescent="0.15">
      <c r="A546" s="6" t="s">
        <v>252</v>
      </c>
      <c r="B546" s="19" t="s">
        <v>518</v>
      </c>
      <c r="C546" s="19"/>
      <c r="D546" s="6" t="s">
        <v>56</v>
      </c>
      <c r="E546" s="9">
        <v>1</v>
      </c>
      <c r="F546" s="9">
        <v>86651.16</v>
      </c>
      <c r="G546" s="9">
        <v>86651.16</v>
      </c>
    </row>
    <row r="547" spans="1:7" ht="39.950000000000003" customHeight="1" x14ac:dyDescent="0.15">
      <c r="A547" s="6" t="s">
        <v>252</v>
      </c>
      <c r="B547" s="19" t="s">
        <v>519</v>
      </c>
      <c r="C547" s="19"/>
      <c r="D547" s="6" t="s">
        <v>56</v>
      </c>
      <c r="E547" s="9">
        <v>1</v>
      </c>
      <c r="F547" s="9">
        <v>90000</v>
      </c>
      <c r="G547" s="9">
        <v>90000</v>
      </c>
    </row>
    <row r="548" spans="1:7" ht="24.95" customHeight="1" x14ac:dyDescent="0.15">
      <c r="A548" s="25" t="s">
        <v>479</v>
      </c>
      <c r="B548" s="25"/>
      <c r="C548" s="25"/>
      <c r="D548" s="25"/>
      <c r="E548" s="10">
        <f>SUBTOTAL(9,E546:E547)</f>
        <v>2</v>
      </c>
      <c r="F548" s="10" t="s">
        <v>255</v>
      </c>
      <c r="G548" s="10">
        <f>SUBTOTAL(9,G546:G547)</f>
        <v>176651.16</v>
      </c>
    </row>
    <row r="549" spans="1:7" ht="24.95" customHeight="1" x14ac:dyDescent="0.15">
      <c r="A549" s="25" t="s">
        <v>481</v>
      </c>
      <c r="B549" s="25"/>
      <c r="C549" s="25"/>
      <c r="D549" s="25"/>
      <c r="E549" s="25"/>
      <c r="F549" s="25"/>
      <c r="G549" s="10">
        <f>SUBTOTAL(9,G546:G548)</f>
        <v>176651.16</v>
      </c>
    </row>
    <row r="550" spans="1:7" ht="24.95" customHeight="1" x14ac:dyDescent="0.15"/>
    <row r="551" spans="1:7" ht="20.100000000000001" customHeight="1" x14ac:dyDescent="0.15">
      <c r="A551" s="23" t="s">
        <v>336</v>
      </c>
      <c r="B551" s="23"/>
      <c r="C551" s="24" t="s">
        <v>206</v>
      </c>
      <c r="D551" s="24"/>
      <c r="E551" s="24"/>
      <c r="F551" s="24"/>
      <c r="G551" s="24"/>
    </row>
    <row r="552" spans="1:7" ht="20.100000000000001" customHeight="1" x14ac:dyDescent="0.15">
      <c r="A552" s="23" t="s">
        <v>337</v>
      </c>
      <c r="B552" s="23"/>
      <c r="C552" s="24" t="s">
        <v>363</v>
      </c>
      <c r="D552" s="24"/>
      <c r="E552" s="24"/>
      <c r="F552" s="24"/>
      <c r="G552" s="24"/>
    </row>
    <row r="553" spans="1:7" ht="24.95" customHeight="1" x14ac:dyDescent="0.15">
      <c r="A553" s="23" t="s">
        <v>339</v>
      </c>
      <c r="B553" s="23"/>
      <c r="C553" s="24" t="s">
        <v>314</v>
      </c>
      <c r="D553" s="24"/>
      <c r="E553" s="24"/>
      <c r="F553" s="24"/>
      <c r="G553" s="24"/>
    </row>
    <row r="554" spans="1:7" ht="15" customHeight="1" x14ac:dyDescent="0.15"/>
    <row r="555" spans="1:7" ht="24.95" customHeight="1" x14ac:dyDescent="0.15">
      <c r="A555" s="15" t="s">
        <v>484</v>
      </c>
      <c r="B555" s="15"/>
      <c r="C555" s="15"/>
      <c r="D555" s="15"/>
      <c r="E555" s="15"/>
      <c r="F555" s="15"/>
      <c r="G555" s="15"/>
    </row>
    <row r="556" spans="1:7" ht="15" customHeight="1" x14ac:dyDescent="0.15"/>
    <row r="557" spans="1:7" ht="50.1" customHeight="1" x14ac:dyDescent="0.15">
      <c r="A557" s="6" t="s">
        <v>243</v>
      </c>
      <c r="B557" s="20" t="s">
        <v>447</v>
      </c>
      <c r="C557" s="20"/>
      <c r="D557" s="6" t="s">
        <v>473</v>
      </c>
      <c r="E557" s="6" t="s">
        <v>474</v>
      </c>
      <c r="F557" s="6" t="s">
        <v>475</v>
      </c>
      <c r="G557" s="6" t="s">
        <v>476</v>
      </c>
    </row>
    <row r="558" spans="1:7" ht="15" customHeight="1" x14ac:dyDescent="0.15">
      <c r="A558" s="6">
        <v>1</v>
      </c>
      <c r="B558" s="20">
        <v>2</v>
      </c>
      <c r="C558" s="20"/>
      <c r="D558" s="6">
        <v>3</v>
      </c>
      <c r="E558" s="6">
        <v>4</v>
      </c>
      <c r="F558" s="6">
        <v>5</v>
      </c>
      <c r="G558" s="6">
        <v>6</v>
      </c>
    </row>
    <row r="559" spans="1:7" ht="60" customHeight="1" x14ac:dyDescent="0.15">
      <c r="A559" s="6" t="s">
        <v>351</v>
      </c>
      <c r="B559" s="19" t="s">
        <v>520</v>
      </c>
      <c r="C559" s="19"/>
      <c r="D559" s="6" t="s">
        <v>56</v>
      </c>
      <c r="E559" s="9">
        <v>1</v>
      </c>
      <c r="F559" s="9">
        <v>99600</v>
      </c>
      <c r="G559" s="9">
        <v>99600</v>
      </c>
    </row>
    <row r="560" spans="1:7" ht="24.95" customHeight="1" x14ac:dyDescent="0.15">
      <c r="A560" s="25" t="s">
        <v>479</v>
      </c>
      <c r="B560" s="25"/>
      <c r="C560" s="25"/>
      <c r="D560" s="25"/>
      <c r="E560" s="10">
        <f>SUBTOTAL(9,E559:E559)</f>
        <v>1</v>
      </c>
      <c r="F560" s="10" t="s">
        <v>255</v>
      </c>
      <c r="G560" s="10">
        <f>SUBTOTAL(9,G559:G559)</f>
        <v>99600</v>
      </c>
    </row>
    <row r="561" spans="1:7" ht="39.950000000000003" customHeight="1" x14ac:dyDescent="0.15">
      <c r="A561" s="6" t="s">
        <v>353</v>
      </c>
      <c r="B561" s="19" t="s">
        <v>521</v>
      </c>
      <c r="C561" s="19"/>
      <c r="D561" s="6" t="s">
        <v>56</v>
      </c>
      <c r="E561" s="9">
        <v>1</v>
      </c>
      <c r="F561" s="9">
        <v>14400</v>
      </c>
      <c r="G561" s="9">
        <v>14400</v>
      </c>
    </row>
    <row r="562" spans="1:7" ht="24.95" customHeight="1" x14ac:dyDescent="0.15">
      <c r="A562" s="25" t="s">
        <v>479</v>
      </c>
      <c r="B562" s="25"/>
      <c r="C562" s="25"/>
      <c r="D562" s="25"/>
      <c r="E562" s="10">
        <f>SUBTOTAL(9,E561:E561)</f>
        <v>1</v>
      </c>
      <c r="F562" s="10" t="s">
        <v>255</v>
      </c>
      <c r="G562" s="10">
        <f>SUBTOTAL(9,G561:G561)</f>
        <v>14400</v>
      </c>
    </row>
    <row r="563" spans="1:7" ht="39.950000000000003" customHeight="1" x14ac:dyDescent="0.15">
      <c r="A563" s="6" t="s">
        <v>438</v>
      </c>
      <c r="B563" s="19" t="s">
        <v>523</v>
      </c>
      <c r="C563" s="19"/>
      <c r="D563" s="6" t="s">
        <v>56</v>
      </c>
      <c r="E563" s="9">
        <v>1</v>
      </c>
      <c r="F563" s="9">
        <v>100000</v>
      </c>
      <c r="G563" s="9">
        <v>100000</v>
      </c>
    </row>
    <row r="564" spans="1:7" ht="24.95" customHeight="1" x14ac:dyDescent="0.15">
      <c r="A564" s="25" t="s">
        <v>479</v>
      </c>
      <c r="B564" s="25"/>
      <c r="C564" s="25"/>
      <c r="D564" s="25"/>
      <c r="E564" s="10">
        <f>SUBTOTAL(9,E563:E563)</f>
        <v>1</v>
      </c>
      <c r="F564" s="10" t="s">
        <v>255</v>
      </c>
      <c r="G564" s="10">
        <f>SUBTOTAL(9,G563:G563)</f>
        <v>100000</v>
      </c>
    </row>
    <row r="565" spans="1:7" ht="24.95" customHeight="1" x14ac:dyDescent="0.15">
      <c r="A565" s="25" t="s">
        <v>481</v>
      </c>
      <c r="B565" s="25"/>
      <c r="C565" s="25"/>
      <c r="D565" s="25"/>
      <c r="E565" s="25"/>
      <c r="F565" s="25"/>
      <c r="G565" s="10">
        <f>SUBTOTAL(9,G559:G564)</f>
        <v>214000</v>
      </c>
    </row>
    <row r="566" spans="1:7" ht="24.95" customHeight="1" x14ac:dyDescent="0.15"/>
    <row r="567" spans="1:7" ht="20.100000000000001" customHeight="1" x14ac:dyDescent="0.15">
      <c r="A567" s="23" t="s">
        <v>336</v>
      </c>
      <c r="B567" s="23"/>
      <c r="C567" s="24" t="s">
        <v>206</v>
      </c>
      <c r="D567" s="24"/>
      <c r="E567" s="24"/>
      <c r="F567" s="24"/>
      <c r="G567" s="24"/>
    </row>
    <row r="568" spans="1:7" ht="20.100000000000001" customHeight="1" x14ac:dyDescent="0.15">
      <c r="A568" s="23" t="s">
        <v>337</v>
      </c>
      <c r="B568" s="23"/>
      <c r="C568" s="24" t="s">
        <v>363</v>
      </c>
      <c r="D568" s="24"/>
      <c r="E568" s="24"/>
      <c r="F568" s="24"/>
      <c r="G568" s="24"/>
    </row>
    <row r="569" spans="1:7" ht="24.95" customHeight="1" x14ac:dyDescent="0.15">
      <c r="A569" s="23" t="s">
        <v>339</v>
      </c>
      <c r="B569" s="23"/>
      <c r="C569" s="24" t="s">
        <v>314</v>
      </c>
      <c r="D569" s="24"/>
      <c r="E569" s="24"/>
      <c r="F569" s="24"/>
      <c r="G569" s="24"/>
    </row>
    <row r="570" spans="1:7" ht="15" customHeight="1" x14ac:dyDescent="0.15"/>
    <row r="571" spans="1:7" ht="24.95" customHeight="1" x14ac:dyDescent="0.15">
      <c r="A571" s="15" t="s">
        <v>493</v>
      </c>
      <c r="B571" s="15"/>
      <c r="C571" s="15"/>
      <c r="D571" s="15"/>
      <c r="E571" s="15"/>
      <c r="F571" s="15"/>
      <c r="G571" s="15"/>
    </row>
    <row r="572" spans="1:7" ht="15" customHeight="1" x14ac:dyDescent="0.15"/>
    <row r="573" spans="1:7" ht="50.1" customHeight="1" x14ac:dyDescent="0.15">
      <c r="A573" s="6" t="s">
        <v>243</v>
      </c>
      <c r="B573" s="20" t="s">
        <v>447</v>
      </c>
      <c r="C573" s="20"/>
      <c r="D573" s="6" t="s">
        <v>473</v>
      </c>
      <c r="E573" s="6" t="s">
        <v>474</v>
      </c>
      <c r="F573" s="6" t="s">
        <v>475</v>
      </c>
      <c r="G573" s="6" t="s">
        <v>476</v>
      </c>
    </row>
    <row r="574" spans="1:7" ht="15" customHeight="1" x14ac:dyDescent="0.15">
      <c r="A574" s="6">
        <v>1</v>
      </c>
      <c r="B574" s="20">
        <v>2</v>
      </c>
      <c r="C574" s="20"/>
      <c r="D574" s="6">
        <v>3</v>
      </c>
      <c r="E574" s="6">
        <v>4</v>
      </c>
      <c r="F574" s="6">
        <v>5</v>
      </c>
      <c r="G574" s="6">
        <v>6</v>
      </c>
    </row>
    <row r="575" spans="1:7" ht="20.100000000000001" customHeight="1" x14ac:dyDescent="0.15">
      <c r="A575" s="6" t="s">
        <v>352</v>
      </c>
      <c r="B575" s="19" t="s">
        <v>524</v>
      </c>
      <c r="C575" s="19"/>
      <c r="D575" s="6" t="s">
        <v>56</v>
      </c>
      <c r="E575" s="9">
        <v>1</v>
      </c>
      <c r="F575" s="9">
        <v>758208</v>
      </c>
      <c r="G575" s="9">
        <v>758208</v>
      </c>
    </row>
    <row r="576" spans="1:7" ht="24.95" customHeight="1" x14ac:dyDescent="0.15">
      <c r="A576" s="25" t="s">
        <v>479</v>
      </c>
      <c r="B576" s="25"/>
      <c r="C576" s="25"/>
      <c r="D576" s="25"/>
      <c r="E576" s="10">
        <f>SUBTOTAL(9,E575:E575)</f>
        <v>1</v>
      </c>
      <c r="F576" s="10" t="s">
        <v>255</v>
      </c>
      <c r="G576" s="10">
        <f>SUBTOTAL(9,G575:G575)</f>
        <v>758208</v>
      </c>
    </row>
    <row r="577" spans="1:7" ht="39.950000000000003" customHeight="1" x14ac:dyDescent="0.15">
      <c r="A577" s="6" t="s">
        <v>354</v>
      </c>
      <c r="B577" s="19" t="s">
        <v>525</v>
      </c>
      <c r="C577" s="19"/>
      <c r="D577" s="6" t="s">
        <v>56</v>
      </c>
      <c r="E577" s="9">
        <v>1</v>
      </c>
      <c r="F577" s="9">
        <v>50000</v>
      </c>
      <c r="G577" s="9">
        <v>50000</v>
      </c>
    </row>
    <row r="578" spans="1:7" ht="24.95" customHeight="1" x14ac:dyDescent="0.15">
      <c r="A578" s="25" t="s">
        <v>479</v>
      </c>
      <c r="B578" s="25"/>
      <c r="C578" s="25"/>
      <c r="D578" s="25"/>
      <c r="E578" s="10">
        <f>SUBTOTAL(9,E577:E577)</f>
        <v>1</v>
      </c>
      <c r="F578" s="10" t="s">
        <v>255</v>
      </c>
      <c r="G578" s="10">
        <f>SUBTOTAL(9,G577:G577)</f>
        <v>50000</v>
      </c>
    </row>
    <row r="579" spans="1:7" ht="39.950000000000003" customHeight="1" x14ac:dyDescent="0.15">
      <c r="A579" s="6" t="s">
        <v>357</v>
      </c>
      <c r="B579" s="19" t="s">
        <v>526</v>
      </c>
      <c r="C579" s="19"/>
      <c r="D579" s="6" t="s">
        <v>56</v>
      </c>
      <c r="E579" s="9">
        <v>1</v>
      </c>
      <c r="F579" s="9">
        <v>16200</v>
      </c>
      <c r="G579" s="9">
        <v>16200</v>
      </c>
    </row>
    <row r="580" spans="1:7" ht="39.950000000000003" customHeight="1" x14ac:dyDescent="0.15">
      <c r="A580" s="6" t="s">
        <v>357</v>
      </c>
      <c r="B580" s="19" t="s">
        <v>527</v>
      </c>
      <c r="C580" s="19"/>
      <c r="D580" s="6" t="s">
        <v>56</v>
      </c>
      <c r="E580" s="9">
        <v>1</v>
      </c>
      <c r="F580" s="9">
        <v>350000</v>
      </c>
      <c r="G580" s="9">
        <v>350000</v>
      </c>
    </row>
    <row r="581" spans="1:7" ht="24.95" customHeight="1" x14ac:dyDescent="0.15">
      <c r="A581" s="25" t="s">
        <v>479</v>
      </c>
      <c r="B581" s="25"/>
      <c r="C581" s="25"/>
      <c r="D581" s="25"/>
      <c r="E581" s="10">
        <f>SUBTOTAL(9,E579:E580)</f>
        <v>2</v>
      </c>
      <c r="F581" s="10" t="s">
        <v>255</v>
      </c>
      <c r="G581" s="10">
        <f>SUBTOTAL(9,G579:G580)</f>
        <v>366200</v>
      </c>
    </row>
    <row r="582" spans="1:7" ht="20.100000000000001" customHeight="1" x14ac:dyDescent="0.15">
      <c r="A582" s="6" t="s">
        <v>376</v>
      </c>
      <c r="B582" s="19" t="s">
        <v>528</v>
      </c>
      <c r="C582" s="19"/>
      <c r="D582" s="6" t="s">
        <v>56</v>
      </c>
      <c r="E582" s="9">
        <v>1</v>
      </c>
      <c r="F582" s="9">
        <v>571568.69999999995</v>
      </c>
      <c r="G582" s="9">
        <v>571568.69999999995</v>
      </c>
    </row>
    <row r="583" spans="1:7" ht="24.95" customHeight="1" x14ac:dyDescent="0.15">
      <c r="A583" s="25" t="s">
        <v>479</v>
      </c>
      <c r="B583" s="25"/>
      <c r="C583" s="25"/>
      <c r="D583" s="25"/>
      <c r="E583" s="10">
        <f>SUBTOTAL(9,E582:E582)</f>
        <v>1</v>
      </c>
      <c r="F583" s="10" t="s">
        <v>255</v>
      </c>
      <c r="G583" s="10">
        <f>SUBTOTAL(9,G582:G582)</f>
        <v>571568.69999999995</v>
      </c>
    </row>
    <row r="584" spans="1:7" ht="39.950000000000003" customHeight="1" x14ac:dyDescent="0.15">
      <c r="A584" s="6" t="s">
        <v>392</v>
      </c>
      <c r="B584" s="19" t="s">
        <v>530</v>
      </c>
      <c r="C584" s="19"/>
      <c r="D584" s="6" t="s">
        <v>56</v>
      </c>
      <c r="E584" s="9">
        <v>1</v>
      </c>
      <c r="F584" s="9">
        <v>250000</v>
      </c>
      <c r="G584" s="9">
        <v>250000</v>
      </c>
    </row>
    <row r="585" spans="1:7" ht="24.95" customHeight="1" x14ac:dyDescent="0.15">
      <c r="A585" s="25" t="s">
        <v>479</v>
      </c>
      <c r="B585" s="25"/>
      <c r="C585" s="25"/>
      <c r="D585" s="25"/>
      <c r="E585" s="10">
        <f>SUBTOTAL(9,E584:E584)</f>
        <v>1</v>
      </c>
      <c r="F585" s="10" t="s">
        <v>255</v>
      </c>
      <c r="G585" s="10">
        <f>SUBTOTAL(9,G584:G584)</f>
        <v>250000</v>
      </c>
    </row>
    <row r="586" spans="1:7" ht="99.95" customHeight="1" x14ac:dyDescent="0.15">
      <c r="A586" s="6" t="s">
        <v>394</v>
      </c>
      <c r="B586" s="19" t="s">
        <v>532</v>
      </c>
      <c r="C586" s="19"/>
      <c r="D586" s="6" t="s">
        <v>56</v>
      </c>
      <c r="E586" s="9">
        <v>1</v>
      </c>
      <c r="F586" s="9">
        <v>296200.07</v>
      </c>
      <c r="G586" s="9">
        <v>296200.07</v>
      </c>
    </row>
    <row r="587" spans="1:7" ht="24.95" customHeight="1" x14ac:dyDescent="0.15">
      <c r="A587" s="25" t="s">
        <v>479</v>
      </c>
      <c r="B587" s="25"/>
      <c r="C587" s="25"/>
      <c r="D587" s="25"/>
      <c r="E587" s="10">
        <f>SUBTOTAL(9,E586:E586)</f>
        <v>1</v>
      </c>
      <c r="F587" s="10" t="s">
        <v>255</v>
      </c>
      <c r="G587" s="10">
        <f>SUBTOTAL(9,G586:G586)</f>
        <v>296200.07</v>
      </c>
    </row>
    <row r="588" spans="1:7" ht="39.950000000000003" customHeight="1" x14ac:dyDescent="0.15">
      <c r="A588" s="6" t="s">
        <v>396</v>
      </c>
      <c r="B588" s="19" t="s">
        <v>533</v>
      </c>
      <c r="C588" s="19"/>
      <c r="D588" s="6" t="s">
        <v>56</v>
      </c>
      <c r="E588" s="9">
        <v>1</v>
      </c>
      <c r="F588" s="9">
        <v>50000</v>
      </c>
      <c r="G588" s="9">
        <v>50000</v>
      </c>
    </row>
    <row r="589" spans="1:7" ht="24.95" customHeight="1" x14ac:dyDescent="0.15">
      <c r="A589" s="25" t="s">
        <v>479</v>
      </c>
      <c r="B589" s="25"/>
      <c r="C589" s="25"/>
      <c r="D589" s="25"/>
      <c r="E589" s="10">
        <f>SUBTOTAL(9,E588:E588)</f>
        <v>1</v>
      </c>
      <c r="F589" s="10" t="s">
        <v>255</v>
      </c>
      <c r="G589" s="10">
        <f>SUBTOTAL(9,G588:G588)</f>
        <v>50000</v>
      </c>
    </row>
    <row r="590" spans="1:7" ht="24.95" customHeight="1" x14ac:dyDescent="0.15">
      <c r="A590" s="25" t="s">
        <v>481</v>
      </c>
      <c r="B590" s="25"/>
      <c r="C590" s="25"/>
      <c r="D590" s="25"/>
      <c r="E590" s="25"/>
      <c r="F590" s="25"/>
      <c r="G590" s="10">
        <f>SUBTOTAL(9,G575:G589)</f>
        <v>2342176.77</v>
      </c>
    </row>
    <row r="591" spans="1:7" ht="24.95" customHeight="1" x14ac:dyDescent="0.15"/>
    <row r="592" spans="1:7" ht="20.100000000000001" customHeight="1" x14ac:dyDescent="0.15">
      <c r="A592" s="23" t="s">
        <v>336</v>
      </c>
      <c r="B592" s="23"/>
      <c r="C592" s="24" t="s">
        <v>206</v>
      </c>
      <c r="D592" s="24"/>
      <c r="E592" s="24"/>
      <c r="F592" s="24"/>
      <c r="G592" s="24"/>
    </row>
    <row r="593" spans="1:7" ht="20.100000000000001" customHeight="1" x14ac:dyDescent="0.15">
      <c r="A593" s="23" t="s">
        <v>337</v>
      </c>
      <c r="B593" s="23"/>
      <c r="C593" s="24" t="s">
        <v>363</v>
      </c>
      <c r="D593" s="24"/>
      <c r="E593" s="24"/>
      <c r="F593" s="24"/>
      <c r="G593" s="24"/>
    </row>
    <row r="594" spans="1:7" ht="24.95" customHeight="1" x14ac:dyDescent="0.15">
      <c r="A594" s="23" t="s">
        <v>339</v>
      </c>
      <c r="B594" s="23"/>
      <c r="C594" s="24" t="s">
        <v>314</v>
      </c>
      <c r="D594" s="24"/>
      <c r="E594" s="24"/>
      <c r="F594" s="24"/>
      <c r="G594" s="24"/>
    </row>
    <row r="595" spans="1:7" ht="15" customHeight="1" x14ac:dyDescent="0.15"/>
    <row r="596" spans="1:7" ht="24.95" customHeight="1" x14ac:dyDescent="0.15">
      <c r="A596" s="15" t="s">
        <v>498</v>
      </c>
      <c r="B596" s="15"/>
      <c r="C596" s="15"/>
      <c r="D596" s="15"/>
      <c r="E596" s="15"/>
      <c r="F596" s="15"/>
      <c r="G596" s="15"/>
    </row>
    <row r="597" spans="1:7" ht="15" customHeight="1" x14ac:dyDescent="0.15"/>
    <row r="598" spans="1:7" ht="50.1" customHeight="1" x14ac:dyDescent="0.15">
      <c r="A598" s="6" t="s">
        <v>243</v>
      </c>
      <c r="B598" s="20" t="s">
        <v>447</v>
      </c>
      <c r="C598" s="20"/>
      <c r="D598" s="6" t="s">
        <v>473</v>
      </c>
      <c r="E598" s="6" t="s">
        <v>474</v>
      </c>
      <c r="F598" s="6" t="s">
        <v>475</v>
      </c>
      <c r="G598" s="6" t="s">
        <v>476</v>
      </c>
    </row>
    <row r="599" spans="1:7" ht="15" customHeight="1" x14ac:dyDescent="0.15">
      <c r="A599" s="6">
        <v>1</v>
      </c>
      <c r="B599" s="20">
        <v>2</v>
      </c>
      <c r="C599" s="20"/>
      <c r="D599" s="6">
        <v>3</v>
      </c>
      <c r="E599" s="6">
        <v>4</v>
      </c>
      <c r="F599" s="6">
        <v>5</v>
      </c>
      <c r="G599" s="6">
        <v>6</v>
      </c>
    </row>
    <row r="600" spans="1:7" ht="20.100000000000001" customHeight="1" x14ac:dyDescent="0.15">
      <c r="A600" s="6" t="s">
        <v>398</v>
      </c>
      <c r="B600" s="19" t="s">
        <v>535</v>
      </c>
      <c r="C600" s="19"/>
      <c r="D600" s="6" t="s">
        <v>56</v>
      </c>
      <c r="E600" s="9">
        <v>1</v>
      </c>
      <c r="F600" s="9">
        <v>5000</v>
      </c>
      <c r="G600" s="9">
        <v>5000</v>
      </c>
    </row>
    <row r="601" spans="1:7" ht="24.95" customHeight="1" x14ac:dyDescent="0.15">
      <c r="A601" s="25" t="s">
        <v>479</v>
      </c>
      <c r="B601" s="25"/>
      <c r="C601" s="25"/>
      <c r="D601" s="25"/>
      <c r="E601" s="10">
        <f>SUBTOTAL(9,E600:E600)</f>
        <v>1</v>
      </c>
      <c r="F601" s="10" t="s">
        <v>255</v>
      </c>
      <c r="G601" s="10">
        <f>SUBTOTAL(9,G600:G600)</f>
        <v>5000</v>
      </c>
    </row>
    <row r="602" spans="1:7" ht="24.95" customHeight="1" x14ac:dyDescent="0.15">
      <c r="A602" s="25" t="s">
        <v>481</v>
      </c>
      <c r="B602" s="25"/>
      <c r="C602" s="25"/>
      <c r="D602" s="25"/>
      <c r="E602" s="25"/>
      <c r="F602" s="25"/>
      <c r="G602" s="10">
        <f>SUBTOTAL(9,G600:G601)</f>
        <v>5000</v>
      </c>
    </row>
    <row r="603" spans="1:7" ht="24.95" customHeight="1" x14ac:dyDescent="0.15"/>
    <row r="604" spans="1:7" ht="20.100000000000001" customHeight="1" x14ac:dyDescent="0.15">
      <c r="A604" s="23" t="s">
        <v>336</v>
      </c>
      <c r="B604" s="23"/>
      <c r="C604" s="24" t="s">
        <v>206</v>
      </c>
      <c r="D604" s="24"/>
      <c r="E604" s="24"/>
      <c r="F604" s="24"/>
      <c r="G604" s="24"/>
    </row>
    <row r="605" spans="1:7" ht="20.100000000000001" customHeight="1" x14ac:dyDescent="0.15">
      <c r="A605" s="23" t="s">
        <v>337</v>
      </c>
      <c r="B605" s="23"/>
      <c r="C605" s="24" t="s">
        <v>363</v>
      </c>
      <c r="D605" s="24"/>
      <c r="E605" s="24"/>
      <c r="F605" s="24"/>
      <c r="G605" s="24"/>
    </row>
    <row r="606" spans="1:7" ht="24.95" customHeight="1" x14ac:dyDescent="0.15">
      <c r="A606" s="23" t="s">
        <v>339</v>
      </c>
      <c r="B606" s="23"/>
      <c r="C606" s="24" t="s">
        <v>314</v>
      </c>
      <c r="D606" s="24"/>
      <c r="E606" s="24"/>
      <c r="F606" s="24"/>
      <c r="G606" s="24"/>
    </row>
    <row r="607" spans="1:7" ht="15" customHeight="1" x14ac:dyDescent="0.15"/>
    <row r="608" spans="1:7" ht="24.95" customHeight="1" x14ac:dyDescent="0.15">
      <c r="A608" s="15" t="s">
        <v>503</v>
      </c>
      <c r="B608" s="15"/>
      <c r="C608" s="15"/>
      <c r="D608" s="15"/>
      <c r="E608" s="15"/>
      <c r="F608" s="15"/>
      <c r="G608" s="15"/>
    </row>
    <row r="609" spans="1:7" ht="15" customHeight="1" x14ac:dyDescent="0.15"/>
    <row r="610" spans="1:7" ht="50.1" customHeight="1" x14ac:dyDescent="0.15">
      <c r="A610" s="6" t="s">
        <v>243</v>
      </c>
      <c r="B610" s="20" t="s">
        <v>447</v>
      </c>
      <c r="C610" s="20"/>
      <c r="D610" s="6" t="s">
        <v>473</v>
      </c>
      <c r="E610" s="6" t="s">
        <v>474</v>
      </c>
      <c r="F610" s="6" t="s">
        <v>475</v>
      </c>
      <c r="G610" s="6" t="s">
        <v>476</v>
      </c>
    </row>
    <row r="611" spans="1:7" ht="15" customHeight="1" x14ac:dyDescent="0.15">
      <c r="A611" s="6">
        <v>1</v>
      </c>
      <c r="B611" s="20">
        <v>2</v>
      </c>
      <c r="C611" s="20"/>
      <c r="D611" s="6">
        <v>3</v>
      </c>
      <c r="E611" s="6">
        <v>4</v>
      </c>
      <c r="F611" s="6">
        <v>5</v>
      </c>
      <c r="G611" s="6">
        <v>6</v>
      </c>
    </row>
    <row r="612" spans="1:7" ht="39.950000000000003" customHeight="1" x14ac:dyDescent="0.15">
      <c r="A612" s="6" t="s">
        <v>355</v>
      </c>
      <c r="B612" s="19" t="s">
        <v>538</v>
      </c>
      <c r="C612" s="19"/>
      <c r="D612" s="6" t="s">
        <v>56</v>
      </c>
      <c r="E612" s="9">
        <v>1</v>
      </c>
      <c r="F612" s="9">
        <v>99500</v>
      </c>
      <c r="G612" s="9">
        <v>99500</v>
      </c>
    </row>
    <row r="613" spans="1:7" ht="24.95" customHeight="1" x14ac:dyDescent="0.15">
      <c r="A613" s="25" t="s">
        <v>479</v>
      </c>
      <c r="B613" s="25"/>
      <c r="C613" s="25"/>
      <c r="D613" s="25"/>
      <c r="E613" s="10">
        <f>SUBTOTAL(9,E612:E612)</f>
        <v>1</v>
      </c>
      <c r="F613" s="10" t="s">
        <v>255</v>
      </c>
      <c r="G613" s="10">
        <f>SUBTOTAL(9,G612:G612)</f>
        <v>99500</v>
      </c>
    </row>
    <row r="614" spans="1:7" ht="24.95" customHeight="1" x14ac:dyDescent="0.15">
      <c r="A614" s="25" t="s">
        <v>481</v>
      </c>
      <c r="B614" s="25"/>
      <c r="C614" s="25"/>
      <c r="D614" s="25"/>
      <c r="E614" s="25"/>
      <c r="F614" s="25"/>
      <c r="G614" s="10">
        <f>SUBTOTAL(9,G612:G613)</f>
        <v>99500</v>
      </c>
    </row>
    <row r="615" spans="1:7" ht="24.95" customHeight="1" x14ac:dyDescent="0.15"/>
    <row r="616" spans="1:7" ht="20.100000000000001" customHeight="1" x14ac:dyDescent="0.15">
      <c r="A616" s="23" t="s">
        <v>336</v>
      </c>
      <c r="B616" s="23"/>
      <c r="C616" s="24" t="s">
        <v>206</v>
      </c>
      <c r="D616" s="24"/>
      <c r="E616" s="24"/>
      <c r="F616" s="24"/>
      <c r="G616" s="24"/>
    </row>
    <row r="617" spans="1:7" ht="20.100000000000001" customHeight="1" x14ac:dyDescent="0.15">
      <c r="A617" s="23" t="s">
        <v>337</v>
      </c>
      <c r="B617" s="23"/>
      <c r="C617" s="24" t="s">
        <v>363</v>
      </c>
      <c r="D617" s="24"/>
      <c r="E617" s="24"/>
      <c r="F617" s="24"/>
      <c r="G617" s="24"/>
    </row>
    <row r="618" spans="1:7" ht="24.95" customHeight="1" x14ac:dyDescent="0.15">
      <c r="A618" s="23" t="s">
        <v>339</v>
      </c>
      <c r="B618" s="23"/>
      <c r="C618" s="24" t="s">
        <v>314</v>
      </c>
      <c r="D618" s="24"/>
      <c r="E618" s="24"/>
      <c r="F618" s="24"/>
      <c r="G618" s="24"/>
    </row>
    <row r="619" spans="1:7" ht="15" customHeight="1" x14ac:dyDescent="0.15"/>
    <row r="620" spans="1:7" ht="24.95" customHeight="1" x14ac:dyDescent="0.15">
      <c r="A620" s="15" t="s">
        <v>510</v>
      </c>
      <c r="B620" s="15"/>
      <c r="C620" s="15"/>
      <c r="D620" s="15"/>
      <c r="E620" s="15"/>
      <c r="F620" s="15"/>
      <c r="G620" s="15"/>
    </row>
    <row r="621" spans="1:7" ht="15" customHeight="1" x14ac:dyDescent="0.15"/>
    <row r="622" spans="1:7" ht="50.1" customHeight="1" x14ac:dyDescent="0.15">
      <c r="A622" s="6" t="s">
        <v>243</v>
      </c>
      <c r="B622" s="20" t="s">
        <v>447</v>
      </c>
      <c r="C622" s="20"/>
      <c r="D622" s="6" t="s">
        <v>473</v>
      </c>
      <c r="E622" s="6" t="s">
        <v>474</v>
      </c>
      <c r="F622" s="6" t="s">
        <v>475</v>
      </c>
      <c r="G622" s="6" t="s">
        <v>476</v>
      </c>
    </row>
    <row r="623" spans="1:7" ht="15" customHeight="1" x14ac:dyDescent="0.15">
      <c r="A623" s="6">
        <v>1</v>
      </c>
      <c r="B623" s="20">
        <v>2</v>
      </c>
      <c r="C623" s="20"/>
      <c r="D623" s="6">
        <v>3</v>
      </c>
      <c r="E623" s="6">
        <v>4</v>
      </c>
      <c r="F623" s="6">
        <v>5</v>
      </c>
      <c r="G623" s="6">
        <v>6</v>
      </c>
    </row>
    <row r="624" spans="1:7" ht="39.950000000000003" customHeight="1" x14ac:dyDescent="0.15">
      <c r="A624" s="6" t="s">
        <v>408</v>
      </c>
      <c r="B624" s="19" t="s">
        <v>539</v>
      </c>
      <c r="C624" s="19"/>
      <c r="D624" s="6" t="s">
        <v>56</v>
      </c>
      <c r="E624" s="9">
        <v>1</v>
      </c>
      <c r="F624" s="9">
        <v>71000</v>
      </c>
      <c r="G624" s="9">
        <v>71000</v>
      </c>
    </row>
    <row r="625" spans="1:7" ht="39.950000000000003" customHeight="1" x14ac:dyDescent="0.15">
      <c r="A625" s="6" t="s">
        <v>408</v>
      </c>
      <c r="B625" s="19" t="s">
        <v>540</v>
      </c>
      <c r="C625" s="19"/>
      <c r="D625" s="6" t="s">
        <v>56</v>
      </c>
      <c r="E625" s="9">
        <v>1</v>
      </c>
      <c r="F625" s="9">
        <v>125000</v>
      </c>
      <c r="G625" s="9">
        <v>125000</v>
      </c>
    </row>
    <row r="626" spans="1:7" ht="39.950000000000003" customHeight="1" x14ac:dyDescent="0.15">
      <c r="A626" s="6" t="s">
        <v>408</v>
      </c>
      <c r="B626" s="19" t="s">
        <v>541</v>
      </c>
      <c r="C626" s="19"/>
      <c r="D626" s="6" t="s">
        <v>56</v>
      </c>
      <c r="E626" s="9">
        <v>1</v>
      </c>
      <c r="F626" s="9">
        <v>20419.87</v>
      </c>
      <c r="G626" s="9">
        <v>20419.87</v>
      </c>
    </row>
    <row r="627" spans="1:7" ht="24.95" customHeight="1" x14ac:dyDescent="0.15">
      <c r="A627" s="25" t="s">
        <v>479</v>
      </c>
      <c r="B627" s="25"/>
      <c r="C627" s="25"/>
      <c r="D627" s="25"/>
      <c r="E627" s="10">
        <f>SUBTOTAL(9,E624:E626)</f>
        <v>3</v>
      </c>
      <c r="F627" s="10" t="s">
        <v>255</v>
      </c>
      <c r="G627" s="10">
        <f>SUBTOTAL(9,G624:G626)</f>
        <v>216419.87</v>
      </c>
    </row>
    <row r="628" spans="1:7" ht="24.95" customHeight="1" x14ac:dyDescent="0.15">
      <c r="A628" s="25" t="s">
        <v>481</v>
      </c>
      <c r="B628" s="25"/>
      <c r="C628" s="25"/>
      <c r="D628" s="25"/>
      <c r="E628" s="25"/>
      <c r="F628" s="25"/>
      <c r="G628" s="10">
        <f>SUBTOTAL(9,G624:G627)</f>
        <v>216419.87</v>
      </c>
    </row>
    <row r="629" spans="1:7" ht="24.95" customHeight="1" x14ac:dyDescent="0.15"/>
    <row r="630" spans="1:7" ht="20.100000000000001" customHeight="1" x14ac:dyDescent="0.15">
      <c r="A630" s="23" t="s">
        <v>336</v>
      </c>
      <c r="B630" s="23"/>
      <c r="C630" s="24" t="s">
        <v>206</v>
      </c>
      <c r="D630" s="24"/>
      <c r="E630" s="24"/>
      <c r="F630" s="24"/>
      <c r="G630" s="24"/>
    </row>
    <row r="631" spans="1:7" ht="20.100000000000001" customHeight="1" x14ac:dyDescent="0.15">
      <c r="A631" s="23" t="s">
        <v>337</v>
      </c>
      <c r="B631" s="23"/>
      <c r="C631" s="24" t="s">
        <v>363</v>
      </c>
      <c r="D631" s="24"/>
      <c r="E631" s="24"/>
      <c r="F631" s="24"/>
      <c r="G631" s="24"/>
    </row>
    <row r="632" spans="1:7" ht="24.95" customHeight="1" x14ac:dyDescent="0.15">
      <c r="A632" s="23" t="s">
        <v>339</v>
      </c>
      <c r="B632" s="23"/>
      <c r="C632" s="24" t="s">
        <v>314</v>
      </c>
      <c r="D632" s="24"/>
      <c r="E632" s="24"/>
      <c r="F632" s="24"/>
      <c r="G632" s="24"/>
    </row>
    <row r="633" spans="1:7" ht="15" customHeight="1" x14ac:dyDescent="0.15"/>
    <row r="634" spans="1:7" ht="24.95" customHeight="1" x14ac:dyDescent="0.15">
      <c r="A634" s="15" t="s">
        <v>513</v>
      </c>
      <c r="B634" s="15"/>
      <c r="C634" s="15"/>
      <c r="D634" s="15"/>
      <c r="E634" s="15"/>
      <c r="F634" s="15"/>
      <c r="G634" s="15"/>
    </row>
    <row r="635" spans="1:7" ht="15" customHeight="1" x14ac:dyDescent="0.15"/>
    <row r="636" spans="1:7" ht="50.1" customHeight="1" x14ac:dyDescent="0.15">
      <c r="A636" s="6" t="s">
        <v>243</v>
      </c>
      <c r="B636" s="20" t="s">
        <v>447</v>
      </c>
      <c r="C636" s="20"/>
      <c r="D636" s="6" t="s">
        <v>473</v>
      </c>
      <c r="E636" s="6" t="s">
        <v>474</v>
      </c>
      <c r="F636" s="6" t="s">
        <v>475</v>
      </c>
      <c r="G636" s="6" t="s">
        <v>476</v>
      </c>
    </row>
    <row r="637" spans="1:7" ht="15" customHeight="1" x14ac:dyDescent="0.15">
      <c r="A637" s="6">
        <v>1</v>
      </c>
      <c r="B637" s="20">
        <v>2</v>
      </c>
      <c r="C637" s="20"/>
      <c r="D637" s="6">
        <v>3</v>
      </c>
      <c r="E637" s="6">
        <v>4</v>
      </c>
      <c r="F637" s="6">
        <v>5</v>
      </c>
      <c r="G637" s="6">
        <v>6</v>
      </c>
    </row>
    <row r="638" spans="1:7" ht="39.950000000000003" customHeight="1" x14ac:dyDescent="0.15">
      <c r="A638" s="6" t="s">
        <v>378</v>
      </c>
      <c r="B638" s="19" t="s">
        <v>542</v>
      </c>
      <c r="C638" s="19"/>
      <c r="D638" s="6" t="s">
        <v>56</v>
      </c>
      <c r="E638" s="9">
        <v>1</v>
      </c>
      <c r="F638" s="9">
        <v>245000</v>
      </c>
      <c r="G638" s="9">
        <v>245000</v>
      </c>
    </row>
    <row r="639" spans="1:7" ht="24.95" customHeight="1" x14ac:dyDescent="0.15">
      <c r="A639" s="25" t="s">
        <v>479</v>
      </c>
      <c r="B639" s="25"/>
      <c r="C639" s="25"/>
      <c r="D639" s="25"/>
      <c r="E639" s="10">
        <f>SUBTOTAL(9,E638:E638)</f>
        <v>1</v>
      </c>
      <c r="F639" s="10" t="s">
        <v>255</v>
      </c>
      <c r="G639" s="10">
        <f>SUBTOTAL(9,G638:G638)</f>
        <v>245000</v>
      </c>
    </row>
    <row r="640" spans="1:7" ht="24.95" customHeight="1" x14ac:dyDescent="0.15">
      <c r="A640" s="25" t="s">
        <v>481</v>
      </c>
      <c r="B640" s="25"/>
      <c r="C640" s="25"/>
      <c r="D640" s="25"/>
      <c r="E640" s="25"/>
      <c r="F640" s="25"/>
      <c r="G640" s="10">
        <f>SUBTOTAL(9,G638:G639)</f>
        <v>245000</v>
      </c>
    </row>
    <row r="641" spans="1:7" ht="24.95" customHeight="1" x14ac:dyDescent="0.15"/>
    <row r="642" spans="1:7" ht="20.100000000000001" customHeight="1" x14ac:dyDescent="0.15">
      <c r="A642" s="23" t="s">
        <v>336</v>
      </c>
      <c r="B642" s="23"/>
      <c r="C642" s="24" t="s">
        <v>216</v>
      </c>
      <c r="D642" s="24"/>
      <c r="E642" s="24"/>
      <c r="F642" s="24"/>
      <c r="G642" s="24"/>
    </row>
    <row r="643" spans="1:7" ht="20.100000000000001" customHeight="1" x14ac:dyDescent="0.15">
      <c r="A643" s="23" t="s">
        <v>337</v>
      </c>
      <c r="B643" s="23"/>
      <c r="C643" s="24" t="s">
        <v>437</v>
      </c>
      <c r="D643" s="24"/>
      <c r="E643" s="24"/>
      <c r="F643" s="24"/>
      <c r="G643" s="24"/>
    </row>
    <row r="644" spans="1:7" ht="24.95" customHeight="1" x14ac:dyDescent="0.15">
      <c r="A644" s="23" t="s">
        <v>339</v>
      </c>
      <c r="B644" s="23"/>
      <c r="C644" s="24" t="s">
        <v>314</v>
      </c>
      <c r="D644" s="24"/>
      <c r="E644" s="24"/>
      <c r="F644" s="24"/>
      <c r="G644" s="24"/>
    </row>
    <row r="645" spans="1:7" ht="15" customHeight="1" x14ac:dyDescent="0.15"/>
    <row r="646" spans="1:7" ht="24.95" customHeight="1" x14ac:dyDescent="0.15">
      <c r="A646" s="15" t="s">
        <v>517</v>
      </c>
      <c r="B646" s="15"/>
      <c r="C646" s="15"/>
      <c r="D646" s="15"/>
      <c r="E646" s="15"/>
      <c r="F646" s="15"/>
      <c r="G646" s="15"/>
    </row>
    <row r="647" spans="1:7" ht="15" customHeight="1" x14ac:dyDescent="0.15"/>
    <row r="648" spans="1:7" ht="50.1" customHeight="1" x14ac:dyDescent="0.15">
      <c r="A648" s="6" t="s">
        <v>243</v>
      </c>
      <c r="B648" s="20" t="s">
        <v>447</v>
      </c>
      <c r="C648" s="20"/>
      <c r="D648" s="6" t="s">
        <v>473</v>
      </c>
      <c r="E648" s="6" t="s">
        <v>474</v>
      </c>
      <c r="F648" s="6" t="s">
        <v>475</v>
      </c>
      <c r="G648" s="6" t="s">
        <v>476</v>
      </c>
    </row>
    <row r="649" spans="1:7" ht="15" customHeight="1" x14ac:dyDescent="0.15">
      <c r="A649" s="6">
        <v>1</v>
      </c>
      <c r="B649" s="20">
        <v>2</v>
      </c>
      <c r="C649" s="20"/>
      <c r="D649" s="6">
        <v>3</v>
      </c>
      <c r="E649" s="6">
        <v>4</v>
      </c>
      <c r="F649" s="6">
        <v>5</v>
      </c>
      <c r="G649" s="6">
        <v>6</v>
      </c>
    </row>
    <row r="650" spans="1:7" ht="20.100000000000001" customHeight="1" x14ac:dyDescent="0.15">
      <c r="A650" s="6" t="s">
        <v>252</v>
      </c>
      <c r="B650" s="19" t="s">
        <v>548</v>
      </c>
      <c r="C650" s="19"/>
      <c r="D650" s="6" t="s">
        <v>56</v>
      </c>
      <c r="E650" s="9">
        <v>1</v>
      </c>
      <c r="F650" s="9">
        <v>150000</v>
      </c>
      <c r="G650" s="9">
        <v>150000</v>
      </c>
    </row>
    <row r="651" spans="1:7" ht="20.100000000000001" customHeight="1" x14ac:dyDescent="0.15">
      <c r="A651" s="6" t="s">
        <v>252</v>
      </c>
      <c r="B651" s="19" t="s">
        <v>549</v>
      </c>
      <c r="C651" s="19"/>
      <c r="D651" s="6" t="s">
        <v>56</v>
      </c>
      <c r="E651" s="9">
        <v>1</v>
      </c>
      <c r="F651" s="9">
        <v>150000</v>
      </c>
      <c r="G651" s="9">
        <v>150000</v>
      </c>
    </row>
    <row r="652" spans="1:7" ht="24.95" customHeight="1" x14ac:dyDescent="0.15">
      <c r="A652" s="25" t="s">
        <v>479</v>
      </c>
      <c r="B652" s="25"/>
      <c r="C652" s="25"/>
      <c r="D652" s="25"/>
      <c r="E652" s="10">
        <f>SUBTOTAL(9,E650:E651)</f>
        <v>2</v>
      </c>
      <c r="F652" s="10" t="s">
        <v>255</v>
      </c>
      <c r="G652" s="10">
        <f>SUBTOTAL(9,G650:G651)</f>
        <v>300000</v>
      </c>
    </row>
    <row r="653" spans="1:7" ht="24.95" customHeight="1" x14ac:dyDescent="0.15">
      <c r="A653" s="25" t="s">
        <v>481</v>
      </c>
      <c r="B653" s="25"/>
      <c r="C653" s="25"/>
      <c r="D653" s="25"/>
      <c r="E653" s="25"/>
      <c r="F653" s="25"/>
      <c r="G653" s="10">
        <f>SUBTOTAL(9,G650:G652)</f>
        <v>300000</v>
      </c>
    </row>
    <row r="654" spans="1:7" ht="24.95" customHeight="1" x14ac:dyDescent="0.15"/>
    <row r="655" spans="1:7" ht="20.100000000000001" customHeight="1" x14ac:dyDescent="0.15">
      <c r="A655" s="23" t="s">
        <v>336</v>
      </c>
      <c r="B655" s="23"/>
      <c r="C655" s="24" t="s">
        <v>216</v>
      </c>
      <c r="D655" s="24"/>
      <c r="E655" s="24"/>
      <c r="F655" s="24"/>
      <c r="G655" s="24"/>
    </row>
    <row r="656" spans="1:7" ht="20.100000000000001" customHeight="1" x14ac:dyDescent="0.15">
      <c r="A656" s="23" t="s">
        <v>337</v>
      </c>
      <c r="B656" s="23"/>
      <c r="C656" s="24" t="s">
        <v>363</v>
      </c>
      <c r="D656" s="24"/>
      <c r="E656" s="24"/>
      <c r="F656" s="24"/>
      <c r="G656" s="24"/>
    </row>
    <row r="657" spans="1:7" ht="24.95" customHeight="1" x14ac:dyDescent="0.15">
      <c r="A657" s="23" t="s">
        <v>339</v>
      </c>
      <c r="B657" s="23"/>
      <c r="C657" s="24" t="s">
        <v>314</v>
      </c>
      <c r="D657" s="24"/>
      <c r="E657" s="24"/>
      <c r="F657" s="24"/>
      <c r="G657" s="24"/>
    </row>
    <row r="658" spans="1:7" ht="15" customHeight="1" x14ac:dyDescent="0.15"/>
    <row r="659" spans="1:7" ht="24.95" customHeight="1" x14ac:dyDescent="0.15">
      <c r="A659" s="15" t="s">
        <v>517</v>
      </c>
      <c r="B659" s="15"/>
      <c r="C659" s="15"/>
      <c r="D659" s="15"/>
      <c r="E659" s="15"/>
      <c r="F659" s="15"/>
      <c r="G659" s="15"/>
    </row>
    <row r="660" spans="1:7" ht="15" customHeight="1" x14ac:dyDescent="0.15"/>
    <row r="661" spans="1:7" ht="50.1" customHeight="1" x14ac:dyDescent="0.15">
      <c r="A661" s="6" t="s">
        <v>243</v>
      </c>
      <c r="B661" s="20" t="s">
        <v>447</v>
      </c>
      <c r="C661" s="20"/>
      <c r="D661" s="6" t="s">
        <v>473</v>
      </c>
      <c r="E661" s="6" t="s">
        <v>474</v>
      </c>
      <c r="F661" s="6" t="s">
        <v>475</v>
      </c>
      <c r="G661" s="6" t="s">
        <v>476</v>
      </c>
    </row>
    <row r="662" spans="1:7" ht="15" customHeight="1" x14ac:dyDescent="0.15">
      <c r="A662" s="6">
        <v>1</v>
      </c>
      <c r="B662" s="20">
        <v>2</v>
      </c>
      <c r="C662" s="20"/>
      <c r="D662" s="6">
        <v>3</v>
      </c>
      <c r="E662" s="6">
        <v>4</v>
      </c>
      <c r="F662" s="6">
        <v>5</v>
      </c>
      <c r="G662" s="6">
        <v>6</v>
      </c>
    </row>
    <row r="663" spans="1:7" ht="20.100000000000001" customHeight="1" x14ac:dyDescent="0.15">
      <c r="A663" s="6" t="s">
        <v>252</v>
      </c>
      <c r="B663" s="19" t="s">
        <v>548</v>
      </c>
      <c r="C663" s="19"/>
      <c r="D663" s="6" t="s">
        <v>56</v>
      </c>
      <c r="E663" s="9">
        <v>1</v>
      </c>
      <c r="F663" s="9">
        <v>1328704.51</v>
      </c>
      <c r="G663" s="9">
        <v>1328704.51</v>
      </c>
    </row>
    <row r="664" spans="1:7" ht="20.100000000000001" customHeight="1" x14ac:dyDescent="0.15">
      <c r="A664" s="6" t="s">
        <v>252</v>
      </c>
      <c r="B664" s="19" t="s">
        <v>549</v>
      </c>
      <c r="C664" s="19"/>
      <c r="D664" s="6" t="s">
        <v>56</v>
      </c>
      <c r="E664" s="9">
        <v>1</v>
      </c>
      <c r="F664" s="9">
        <v>530000</v>
      </c>
      <c r="G664" s="9">
        <v>530000</v>
      </c>
    </row>
    <row r="665" spans="1:7" ht="24.95" customHeight="1" x14ac:dyDescent="0.15">
      <c r="A665" s="25" t="s">
        <v>479</v>
      </c>
      <c r="B665" s="25"/>
      <c r="C665" s="25"/>
      <c r="D665" s="25"/>
      <c r="E665" s="10">
        <f>SUBTOTAL(9,E663:E664)</f>
        <v>2</v>
      </c>
      <c r="F665" s="10" t="s">
        <v>255</v>
      </c>
      <c r="G665" s="10">
        <f>SUBTOTAL(9,G663:G664)</f>
        <v>1858704.51</v>
      </c>
    </row>
    <row r="666" spans="1:7" ht="24.95" customHeight="1" x14ac:dyDescent="0.15">
      <c r="A666" s="25" t="s">
        <v>481</v>
      </c>
      <c r="B666" s="25"/>
      <c r="C666" s="25"/>
      <c r="D666" s="25"/>
      <c r="E666" s="25"/>
      <c r="F666" s="25"/>
      <c r="G666" s="10">
        <f>SUBTOTAL(9,G663:G665)</f>
        <v>1858704.51</v>
      </c>
    </row>
    <row r="667" spans="1:7" ht="24.95" customHeight="1" x14ac:dyDescent="0.15"/>
    <row r="668" spans="1:7" ht="20.100000000000001" customHeight="1" x14ac:dyDescent="0.15">
      <c r="A668" s="23" t="s">
        <v>336</v>
      </c>
      <c r="B668" s="23"/>
      <c r="C668" s="24" t="s">
        <v>206</v>
      </c>
      <c r="D668" s="24"/>
      <c r="E668" s="24"/>
      <c r="F668" s="24"/>
      <c r="G668" s="24"/>
    </row>
    <row r="669" spans="1:7" ht="20.100000000000001" customHeight="1" x14ac:dyDescent="0.15">
      <c r="A669" s="23" t="s">
        <v>337</v>
      </c>
      <c r="B669" s="23"/>
      <c r="C669" s="24" t="s">
        <v>437</v>
      </c>
      <c r="D669" s="24"/>
      <c r="E669" s="24"/>
      <c r="F669" s="24"/>
      <c r="G669" s="24"/>
    </row>
    <row r="670" spans="1:7" ht="24.95" customHeight="1" x14ac:dyDescent="0.15">
      <c r="A670" s="23" t="s">
        <v>339</v>
      </c>
      <c r="B670" s="23"/>
      <c r="C670" s="24" t="s">
        <v>317</v>
      </c>
      <c r="D670" s="24"/>
      <c r="E670" s="24"/>
      <c r="F670" s="24"/>
      <c r="G670" s="24"/>
    </row>
    <row r="671" spans="1:7" ht="15" customHeight="1" x14ac:dyDescent="0.15"/>
    <row r="672" spans="1:7" ht="24.95" customHeight="1" x14ac:dyDescent="0.15">
      <c r="A672" s="15" t="s">
        <v>472</v>
      </c>
      <c r="B672" s="15"/>
      <c r="C672" s="15"/>
      <c r="D672" s="15"/>
      <c r="E672" s="15"/>
      <c r="F672" s="15"/>
      <c r="G672" s="15"/>
    </row>
    <row r="673" spans="1:7" ht="15" customHeight="1" x14ac:dyDescent="0.15"/>
    <row r="674" spans="1:7" ht="50.1" customHeight="1" x14ac:dyDescent="0.15">
      <c r="A674" s="6" t="s">
        <v>243</v>
      </c>
      <c r="B674" s="20" t="s">
        <v>447</v>
      </c>
      <c r="C674" s="20"/>
      <c r="D674" s="6" t="s">
        <v>473</v>
      </c>
      <c r="E674" s="6" t="s">
        <v>474</v>
      </c>
      <c r="F674" s="6" t="s">
        <v>475</v>
      </c>
      <c r="G674" s="6" t="s">
        <v>476</v>
      </c>
    </row>
    <row r="675" spans="1:7" ht="15" customHeight="1" x14ac:dyDescent="0.15">
      <c r="A675" s="6">
        <v>1</v>
      </c>
      <c r="B675" s="20">
        <v>2</v>
      </c>
      <c r="C675" s="20"/>
      <c r="D675" s="6">
        <v>3</v>
      </c>
      <c r="E675" s="6">
        <v>4</v>
      </c>
      <c r="F675" s="6">
        <v>5</v>
      </c>
      <c r="G675" s="6">
        <v>6</v>
      </c>
    </row>
    <row r="676" spans="1:7" ht="20.100000000000001" customHeight="1" x14ac:dyDescent="0.15">
      <c r="A676" s="6" t="s">
        <v>358</v>
      </c>
      <c r="B676" s="19" t="s">
        <v>477</v>
      </c>
      <c r="C676" s="19"/>
      <c r="D676" s="6" t="s">
        <v>56</v>
      </c>
      <c r="E676" s="9">
        <v>1</v>
      </c>
      <c r="F676" s="9">
        <v>36610.199999999997</v>
      </c>
      <c r="G676" s="9">
        <v>36610.199999999997</v>
      </c>
    </row>
    <row r="677" spans="1:7" ht="24.95" customHeight="1" x14ac:dyDescent="0.15">
      <c r="A677" s="25" t="s">
        <v>479</v>
      </c>
      <c r="B677" s="25"/>
      <c r="C677" s="25"/>
      <c r="D677" s="25"/>
      <c r="E677" s="10">
        <f>SUBTOTAL(9,E676:E676)</f>
        <v>1</v>
      </c>
      <c r="F677" s="10" t="s">
        <v>255</v>
      </c>
      <c r="G677" s="10">
        <f>SUBTOTAL(9,G676:G676)</f>
        <v>36610.199999999997</v>
      </c>
    </row>
    <row r="678" spans="1:7" ht="20.100000000000001" customHeight="1" x14ac:dyDescent="0.15">
      <c r="A678" s="6" t="s">
        <v>359</v>
      </c>
      <c r="B678" s="19" t="s">
        <v>480</v>
      </c>
      <c r="C678" s="19"/>
      <c r="D678" s="6" t="s">
        <v>56</v>
      </c>
      <c r="E678" s="9">
        <v>10</v>
      </c>
      <c r="F678" s="9">
        <v>500</v>
      </c>
      <c r="G678" s="9">
        <v>5000</v>
      </c>
    </row>
    <row r="679" spans="1:7" ht="24.95" customHeight="1" x14ac:dyDescent="0.15">
      <c r="A679" s="25" t="s">
        <v>479</v>
      </c>
      <c r="B679" s="25"/>
      <c r="C679" s="25"/>
      <c r="D679" s="25"/>
      <c r="E679" s="10">
        <f>SUBTOTAL(9,E678:E678)</f>
        <v>10</v>
      </c>
      <c r="F679" s="10" t="s">
        <v>255</v>
      </c>
      <c r="G679" s="10">
        <f>SUBTOTAL(9,G678:G678)</f>
        <v>5000</v>
      </c>
    </row>
    <row r="680" spans="1:7" ht="24.95" customHeight="1" x14ac:dyDescent="0.15">
      <c r="A680" s="25" t="s">
        <v>481</v>
      </c>
      <c r="B680" s="25"/>
      <c r="C680" s="25"/>
      <c r="D680" s="25"/>
      <c r="E680" s="25"/>
      <c r="F680" s="25"/>
      <c r="G680" s="10">
        <f>SUBTOTAL(9,G676:G679)</f>
        <v>41610.199999999997</v>
      </c>
    </row>
    <row r="681" spans="1:7" ht="24.95" customHeight="1" x14ac:dyDescent="0.15"/>
    <row r="682" spans="1:7" ht="20.100000000000001" customHeight="1" x14ac:dyDescent="0.15">
      <c r="A682" s="23" t="s">
        <v>336</v>
      </c>
      <c r="B682" s="23"/>
      <c r="C682" s="24" t="s">
        <v>206</v>
      </c>
      <c r="D682" s="24"/>
      <c r="E682" s="24"/>
      <c r="F682" s="24"/>
      <c r="G682" s="24"/>
    </row>
    <row r="683" spans="1:7" ht="20.100000000000001" customHeight="1" x14ac:dyDescent="0.15">
      <c r="A683" s="23" t="s">
        <v>337</v>
      </c>
      <c r="B683" s="23"/>
      <c r="C683" s="24" t="s">
        <v>437</v>
      </c>
      <c r="D683" s="24"/>
      <c r="E683" s="24"/>
      <c r="F683" s="24"/>
      <c r="G683" s="24"/>
    </row>
    <row r="684" spans="1:7" ht="24.95" customHeight="1" x14ac:dyDescent="0.15">
      <c r="A684" s="23" t="s">
        <v>339</v>
      </c>
      <c r="B684" s="23"/>
      <c r="C684" s="24" t="s">
        <v>317</v>
      </c>
      <c r="D684" s="24"/>
      <c r="E684" s="24"/>
      <c r="F684" s="24"/>
      <c r="G684" s="24"/>
    </row>
    <row r="685" spans="1:7" ht="15" customHeight="1" x14ac:dyDescent="0.15"/>
    <row r="686" spans="1:7" ht="24.95" customHeight="1" x14ac:dyDescent="0.15">
      <c r="A686" s="15" t="s">
        <v>482</v>
      </c>
      <c r="B686" s="15"/>
      <c r="C686" s="15"/>
      <c r="D686" s="15"/>
      <c r="E686" s="15"/>
      <c r="F686" s="15"/>
      <c r="G686" s="15"/>
    </row>
    <row r="687" spans="1:7" ht="15" customHeight="1" x14ac:dyDescent="0.15"/>
    <row r="688" spans="1:7" ht="50.1" customHeight="1" x14ac:dyDescent="0.15">
      <c r="A688" s="6" t="s">
        <v>243</v>
      </c>
      <c r="B688" s="20" t="s">
        <v>447</v>
      </c>
      <c r="C688" s="20"/>
      <c r="D688" s="6" t="s">
        <v>473</v>
      </c>
      <c r="E688" s="6" t="s">
        <v>474</v>
      </c>
      <c r="F688" s="6" t="s">
        <v>475</v>
      </c>
      <c r="G688" s="6" t="s">
        <v>476</v>
      </c>
    </row>
    <row r="689" spans="1:7" ht="15" customHeight="1" x14ac:dyDescent="0.15">
      <c r="A689" s="6">
        <v>1</v>
      </c>
      <c r="B689" s="20">
        <v>2</v>
      </c>
      <c r="C689" s="20"/>
      <c r="D689" s="6">
        <v>3</v>
      </c>
      <c r="E689" s="6">
        <v>4</v>
      </c>
      <c r="F689" s="6">
        <v>5</v>
      </c>
      <c r="G689" s="6">
        <v>6</v>
      </c>
    </row>
    <row r="690" spans="1:7" ht="20.100000000000001" customHeight="1" x14ac:dyDescent="0.15">
      <c r="A690" s="6" t="s">
        <v>400</v>
      </c>
      <c r="B690" s="19" t="s">
        <v>483</v>
      </c>
      <c r="C690" s="19"/>
      <c r="D690" s="6" t="s">
        <v>56</v>
      </c>
      <c r="E690" s="9">
        <v>1</v>
      </c>
      <c r="F690" s="9">
        <v>26400</v>
      </c>
      <c r="G690" s="9">
        <v>26400</v>
      </c>
    </row>
    <row r="691" spans="1:7" ht="24.95" customHeight="1" x14ac:dyDescent="0.15">
      <c r="A691" s="25" t="s">
        <v>479</v>
      </c>
      <c r="B691" s="25"/>
      <c r="C691" s="25"/>
      <c r="D691" s="25"/>
      <c r="E691" s="10">
        <f>SUBTOTAL(9,E690:E690)</f>
        <v>1</v>
      </c>
      <c r="F691" s="10" t="s">
        <v>255</v>
      </c>
      <c r="G691" s="10">
        <f>SUBTOTAL(9,G690:G690)</f>
        <v>26400</v>
      </c>
    </row>
    <row r="692" spans="1:7" ht="24.95" customHeight="1" x14ac:dyDescent="0.15">
      <c r="A692" s="25" t="s">
        <v>481</v>
      </c>
      <c r="B692" s="25"/>
      <c r="C692" s="25"/>
      <c r="D692" s="25"/>
      <c r="E692" s="25"/>
      <c r="F692" s="25"/>
      <c r="G692" s="10">
        <f>SUBTOTAL(9,G690:G691)</f>
        <v>26400</v>
      </c>
    </row>
    <row r="693" spans="1:7" ht="24.95" customHeight="1" x14ac:dyDescent="0.15"/>
    <row r="694" spans="1:7" ht="20.100000000000001" customHeight="1" x14ac:dyDescent="0.15">
      <c r="A694" s="23" t="s">
        <v>336</v>
      </c>
      <c r="B694" s="23"/>
      <c r="C694" s="24" t="s">
        <v>206</v>
      </c>
      <c r="D694" s="24"/>
      <c r="E694" s="24"/>
      <c r="F694" s="24"/>
      <c r="G694" s="24"/>
    </row>
    <row r="695" spans="1:7" ht="20.100000000000001" customHeight="1" x14ac:dyDescent="0.15">
      <c r="A695" s="23" t="s">
        <v>337</v>
      </c>
      <c r="B695" s="23"/>
      <c r="C695" s="24" t="s">
        <v>437</v>
      </c>
      <c r="D695" s="24"/>
      <c r="E695" s="24"/>
      <c r="F695" s="24"/>
      <c r="G695" s="24"/>
    </row>
    <row r="696" spans="1:7" ht="24.95" customHeight="1" x14ac:dyDescent="0.15">
      <c r="A696" s="23" t="s">
        <v>339</v>
      </c>
      <c r="B696" s="23"/>
      <c r="C696" s="24" t="s">
        <v>317</v>
      </c>
      <c r="D696" s="24"/>
      <c r="E696" s="24"/>
      <c r="F696" s="24"/>
      <c r="G696" s="24"/>
    </row>
    <row r="697" spans="1:7" ht="15" customHeight="1" x14ac:dyDescent="0.15"/>
    <row r="698" spans="1:7" ht="24.95" customHeight="1" x14ac:dyDescent="0.15">
      <c r="A698" s="15" t="s">
        <v>484</v>
      </c>
      <c r="B698" s="15"/>
      <c r="C698" s="15"/>
      <c r="D698" s="15"/>
      <c r="E698" s="15"/>
      <c r="F698" s="15"/>
      <c r="G698" s="15"/>
    </row>
    <row r="699" spans="1:7" ht="15" customHeight="1" x14ac:dyDescent="0.15"/>
    <row r="700" spans="1:7" ht="50.1" customHeight="1" x14ac:dyDescent="0.15">
      <c r="A700" s="6" t="s">
        <v>243</v>
      </c>
      <c r="B700" s="20" t="s">
        <v>447</v>
      </c>
      <c r="C700" s="20"/>
      <c r="D700" s="6" t="s">
        <v>473</v>
      </c>
      <c r="E700" s="6" t="s">
        <v>474</v>
      </c>
      <c r="F700" s="6" t="s">
        <v>475</v>
      </c>
      <c r="G700" s="6" t="s">
        <v>476</v>
      </c>
    </row>
    <row r="701" spans="1:7" ht="15" customHeight="1" x14ac:dyDescent="0.15">
      <c r="A701" s="6">
        <v>1</v>
      </c>
      <c r="B701" s="20">
        <v>2</v>
      </c>
      <c r="C701" s="20"/>
      <c r="D701" s="6">
        <v>3</v>
      </c>
      <c r="E701" s="6">
        <v>4</v>
      </c>
      <c r="F701" s="6">
        <v>5</v>
      </c>
      <c r="G701" s="6">
        <v>6</v>
      </c>
    </row>
    <row r="702" spans="1:7" ht="39.950000000000003" customHeight="1" x14ac:dyDescent="0.15">
      <c r="A702" s="6" t="s">
        <v>372</v>
      </c>
      <c r="B702" s="19" t="s">
        <v>485</v>
      </c>
      <c r="C702" s="19"/>
      <c r="D702" s="6" t="s">
        <v>56</v>
      </c>
      <c r="E702" s="9">
        <v>1</v>
      </c>
      <c r="F702" s="9">
        <v>35000</v>
      </c>
      <c r="G702" s="9">
        <v>35000</v>
      </c>
    </row>
    <row r="703" spans="1:7" ht="24.95" customHeight="1" x14ac:dyDescent="0.15">
      <c r="A703" s="25" t="s">
        <v>479</v>
      </c>
      <c r="B703" s="25"/>
      <c r="C703" s="25"/>
      <c r="D703" s="25"/>
      <c r="E703" s="10">
        <f>SUBTOTAL(9,E702:E702)</f>
        <v>1</v>
      </c>
      <c r="F703" s="10" t="s">
        <v>255</v>
      </c>
      <c r="G703" s="10">
        <f>SUBTOTAL(9,G702:G702)</f>
        <v>35000</v>
      </c>
    </row>
    <row r="704" spans="1:7" ht="99.95" customHeight="1" x14ac:dyDescent="0.15">
      <c r="A704" s="6" t="s">
        <v>410</v>
      </c>
      <c r="B704" s="19" t="s">
        <v>487</v>
      </c>
      <c r="C704" s="19"/>
      <c r="D704" s="6" t="s">
        <v>56</v>
      </c>
      <c r="E704" s="9">
        <v>1</v>
      </c>
      <c r="F704" s="9">
        <v>25000</v>
      </c>
      <c r="G704" s="9">
        <v>25000</v>
      </c>
    </row>
    <row r="705" spans="1:7" ht="24.95" customHeight="1" x14ac:dyDescent="0.15">
      <c r="A705" s="25" t="s">
        <v>479</v>
      </c>
      <c r="B705" s="25"/>
      <c r="C705" s="25"/>
      <c r="D705" s="25"/>
      <c r="E705" s="10">
        <f>SUBTOTAL(9,E704:E704)</f>
        <v>1</v>
      </c>
      <c r="F705" s="10" t="s">
        <v>255</v>
      </c>
      <c r="G705" s="10">
        <f>SUBTOTAL(9,G704:G704)</f>
        <v>25000</v>
      </c>
    </row>
    <row r="706" spans="1:7" ht="120" customHeight="1" x14ac:dyDescent="0.15">
      <c r="A706" s="6" t="s">
        <v>412</v>
      </c>
      <c r="B706" s="19" t="s">
        <v>488</v>
      </c>
      <c r="C706" s="19"/>
      <c r="D706" s="6" t="s">
        <v>56</v>
      </c>
      <c r="E706" s="9">
        <v>1</v>
      </c>
      <c r="F706" s="9">
        <v>24300</v>
      </c>
      <c r="G706" s="9">
        <v>24300</v>
      </c>
    </row>
    <row r="707" spans="1:7" ht="24.95" customHeight="1" x14ac:dyDescent="0.15">
      <c r="A707" s="25" t="s">
        <v>479</v>
      </c>
      <c r="B707" s="25"/>
      <c r="C707" s="25"/>
      <c r="D707" s="25"/>
      <c r="E707" s="10">
        <f>SUBTOTAL(9,E706:E706)</f>
        <v>1</v>
      </c>
      <c r="F707" s="10" t="s">
        <v>255</v>
      </c>
      <c r="G707" s="10">
        <f>SUBTOTAL(9,G706:G706)</f>
        <v>24300</v>
      </c>
    </row>
    <row r="708" spans="1:7" ht="39.950000000000003" customHeight="1" x14ac:dyDescent="0.15">
      <c r="A708" s="6" t="s">
        <v>414</v>
      </c>
      <c r="B708" s="19" t="s">
        <v>489</v>
      </c>
      <c r="C708" s="19"/>
      <c r="D708" s="6" t="s">
        <v>56</v>
      </c>
      <c r="E708" s="9">
        <v>1</v>
      </c>
      <c r="F708" s="9">
        <v>20000</v>
      </c>
      <c r="G708" s="9">
        <v>20000</v>
      </c>
    </row>
    <row r="709" spans="1:7" ht="24.95" customHeight="1" x14ac:dyDescent="0.15">
      <c r="A709" s="25" t="s">
        <v>479</v>
      </c>
      <c r="B709" s="25"/>
      <c r="C709" s="25"/>
      <c r="D709" s="25"/>
      <c r="E709" s="10">
        <f>SUBTOTAL(9,E708:E708)</f>
        <v>1</v>
      </c>
      <c r="F709" s="10" t="s">
        <v>255</v>
      </c>
      <c r="G709" s="10">
        <f>SUBTOTAL(9,G708:G708)</f>
        <v>20000</v>
      </c>
    </row>
    <row r="710" spans="1:7" ht="60" customHeight="1" x14ac:dyDescent="0.15">
      <c r="A710" s="6" t="s">
        <v>416</v>
      </c>
      <c r="B710" s="19" t="s">
        <v>490</v>
      </c>
      <c r="C710" s="19"/>
      <c r="D710" s="6" t="s">
        <v>56</v>
      </c>
      <c r="E710" s="9">
        <v>1</v>
      </c>
      <c r="F710" s="9">
        <v>24000</v>
      </c>
      <c r="G710" s="9">
        <v>24000</v>
      </c>
    </row>
    <row r="711" spans="1:7" ht="24.95" customHeight="1" x14ac:dyDescent="0.15">
      <c r="A711" s="25" t="s">
        <v>479</v>
      </c>
      <c r="B711" s="25"/>
      <c r="C711" s="25"/>
      <c r="D711" s="25"/>
      <c r="E711" s="10">
        <f>SUBTOTAL(9,E710:E710)</f>
        <v>1</v>
      </c>
      <c r="F711" s="10" t="s">
        <v>255</v>
      </c>
      <c r="G711" s="10">
        <f>SUBTOTAL(9,G710:G710)</f>
        <v>24000</v>
      </c>
    </row>
    <row r="712" spans="1:7" ht="39.950000000000003" customHeight="1" x14ac:dyDescent="0.15">
      <c r="A712" s="6" t="s">
        <v>418</v>
      </c>
      <c r="B712" s="19" t="s">
        <v>491</v>
      </c>
      <c r="C712" s="19"/>
      <c r="D712" s="6" t="s">
        <v>56</v>
      </c>
      <c r="E712" s="9">
        <v>1</v>
      </c>
      <c r="F712" s="9">
        <v>50000</v>
      </c>
      <c r="G712" s="9">
        <v>50000</v>
      </c>
    </row>
    <row r="713" spans="1:7" ht="24.95" customHeight="1" x14ac:dyDescent="0.15">
      <c r="A713" s="25" t="s">
        <v>479</v>
      </c>
      <c r="B713" s="25"/>
      <c r="C713" s="25"/>
      <c r="D713" s="25"/>
      <c r="E713" s="10">
        <f>SUBTOTAL(9,E712:E712)</f>
        <v>1</v>
      </c>
      <c r="F713" s="10" t="s">
        <v>255</v>
      </c>
      <c r="G713" s="10">
        <f>SUBTOTAL(9,G712:G712)</f>
        <v>50000</v>
      </c>
    </row>
    <row r="714" spans="1:7" ht="39.950000000000003" customHeight="1" x14ac:dyDescent="0.15">
      <c r="A714" s="6" t="s">
        <v>420</v>
      </c>
      <c r="B714" s="19" t="s">
        <v>492</v>
      </c>
      <c r="C714" s="19"/>
      <c r="D714" s="6" t="s">
        <v>56</v>
      </c>
      <c r="E714" s="9">
        <v>1</v>
      </c>
      <c r="F714" s="9">
        <v>100000</v>
      </c>
      <c r="G714" s="9">
        <v>100000</v>
      </c>
    </row>
    <row r="715" spans="1:7" ht="24.95" customHeight="1" x14ac:dyDescent="0.15">
      <c r="A715" s="25" t="s">
        <v>479</v>
      </c>
      <c r="B715" s="25"/>
      <c r="C715" s="25"/>
      <c r="D715" s="25"/>
      <c r="E715" s="10">
        <f>SUBTOTAL(9,E714:E714)</f>
        <v>1</v>
      </c>
      <c r="F715" s="10" t="s">
        <v>255</v>
      </c>
      <c r="G715" s="10">
        <f>SUBTOTAL(9,G714:G714)</f>
        <v>100000</v>
      </c>
    </row>
    <row r="716" spans="1:7" ht="24.95" customHeight="1" x14ac:dyDescent="0.15">
      <c r="A716" s="25" t="s">
        <v>481</v>
      </c>
      <c r="B716" s="25"/>
      <c r="C716" s="25"/>
      <c r="D716" s="25"/>
      <c r="E716" s="25"/>
      <c r="F716" s="25"/>
      <c r="G716" s="10">
        <f>SUBTOTAL(9,G702:G715)</f>
        <v>278300</v>
      </c>
    </row>
    <row r="717" spans="1:7" ht="24.95" customHeight="1" x14ac:dyDescent="0.15"/>
    <row r="718" spans="1:7" ht="20.100000000000001" customHeight="1" x14ac:dyDescent="0.15">
      <c r="A718" s="23" t="s">
        <v>336</v>
      </c>
      <c r="B718" s="23"/>
      <c r="C718" s="24" t="s">
        <v>206</v>
      </c>
      <c r="D718" s="24"/>
      <c r="E718" s="24"/>
      <c r="F718" s="24"/>
      <c r="G718" s="24"/>
    </row>
    <row r="719" spans="1:7" ht="20.100000000000001" customHeight="1" x14ac:dyDescent="0.15">
      <c r="A719" s="23" t="s">
        <v>337</v>
      </c>
      <c r="B719" s="23"/>
      <c r="C719" s="24" t="s">
        <v>437</v>
      </c>
      <c r="D719" s="24"/>
      <c r="E719" s="24"/>
      <c r="F719" s="24"/>
      <c r="G719" s="24"/>
    </row>
    <row r="720" spans="1:7" ht="24.95" customHeight="1" x14ac:dyDescent="0.15">
      <c r="A720" s="23" t="s">
        <v>339</v>
      </c>
      <c r="B720" s="23"/>
      <c r="C720" s="24" t="s">
        <v>317</v>
      </c>
      <c r="D720" s="24"/>
      <c r="E720" s="24"/>
      <c r="F720" s="24"/>
      <c r="G720" s="24"/>
    </row>
    <row r="721" spans="1:7" ht="15" customHeight="1" x14ac:dyDescent="0.15"/>
    <row r="722" spans="1:7" ht="24.95" customHeight="1" x14ac:dyDescent="0.15">
      <c r="A722" s="15" t="s">
        <v>493</v>
      </c>
      <c r="B722" s="15"/>
      <c r="C722" s="15"/>
      <c r="D722" s="15"/>
      <c r="E722" s="15"/>
      <c r="F722" s="15"/>
      <c r="G722" s="15"/>
    </row>
    <row r="723" spans="1:7" ht="15" customHeight="1" x14ac:dyDescent="0.15"/>
    <row r="724" spans="1:7" ht="50.1" customHeight="1" x14ac:dyDescent="0.15">
      <c r="A724" s="6" t="s">
        <v>243</v>
      </c>
      <c r="B724" s="20" t="s">
        <v>447</v>
      </c>
      <c r="C724" s="20"/>
      <c r="D724" s="6" t="s">
        <v>473</v>
      </c>
      <c r="E724" s="6" t="s">
        <v>474</v>
      </c>
      <c r="F724" s="6" t="s">
        <v>475</v>
      </c>
      <c r="G724" s="6" t="s">
        <v>476</v>
      </c>
    </row>
    <row r="725" spans="1:7" ht="15" customHeight="1" x14ac:dyDescent="0.15">
      <c r="A725" s="6">
        <v>1</v>
      </c>
      <c r="B725" s="20">
        <v>2</v>
      </c>
      <c r="C725" s="20"/>
      <c r="D725" s="6">
        <v>3</v>
      </c>
      <c r="E725" s="6">
        <v>4</v>
      </c>
      <c r="F725" s="6">
        <v>5</v>
      </c>
      <c r="G725" s="6">
        <v>6</v>
      </c>
    </row>
    <row r="726" spans="1:7" ht="39.950000000000003" customHeight="1" x14ac:dyDescent="0.15">
      <c r="A726" s="6" t="s">
        <v>428</v>
      </c>
      <c r="B726" s="19" t="s">
        <v>494</v>
      </c>
      <c r="C726" s="19"/>
      <c r="D726" s="6" t="s">
        <v>56</v>
      </c>
      <c r="E726" s="9">
        <v>1</v>
      </c>
      <c r="F726" s="9">
        <v>320000</v>
      </c>
      <c r="G726" s="9">
        <v>320000</v>
      </c>
    </row>
    <row r="727" spans="1:7" ht="24.95" customHeight="1" x14ac:dyDescent="0.15">
      <c r="A727" s="25" t="s">
        <v>479</v>
      </c>
      <c r="B727" s="25"/>
      <c r="C727" s="25"/>
      <c r="D727" s="25"/>
      <c r="E727" s="10">
        <f>SUBTOTAL(9,E726:E726)</f>
        <v>1</v>
      </c>
      <c r="F727" s="10" t="s">
        <v>255</v>
      </c>
      <c r="G727" s="10">
        <f>SUBTOTAL(9,G726:G726)</f>
        <v>320000</v>
      </c>
    </row>
    <row r="728" spans="1:7" ht="20.100000000000001" customHeight="1" x14ac:dyDescent="0.15">
      <c r="A728" s="6" t="s">
        <v>430</v>
      </c>
      <c r="B728" s="19" t="s">
        <v>495</v>
      </c>
      <c r="C728" s="19"/>
      <c r="D728" s="6" t="s">
        <v>56</v>
      </c>
      <c r="E728" s="9">
        <v>1</v>
      </c>
      <c r="F728" s="9">
        <v>165000</v>
      </c>
      <c r="G728" s="9">
        <v>165000</v>
      </c>
    </row>
    <row r="729" spans="1:7" ht="24.95" customHeight="1" x14ac:dyDescent="0.15">
      <c r="A729" s="25" t="s">
        <v>479</v>
      </c>
      <c r="B729" s="25"/>
      <c r="C729" s="25"/>
      <c r="D729" s="25"/>
      <c r="E729" s="10">
        <f>SUBTOTAL(9,E728:E728)</f>
        <v>1</v>
      </c>
      <c r="F729" s="10" t="s">
        <v>255</v>
      </c>
      <c r="G729" s="10">
        <f>SUBTOTAL(9,G728:G728)</f>
        <v>165000</v>
      </c>
    </row>
    <row r="730" spans="1:7" ht="80.099999999999994" customHeight="1" x14ac:dyDescent="0.15">
      <c r="A730" s="6" t="s">
        <v>496</v>
      </c>
      <c r="B730" s="19" t="s">
        <v>497</v>
      </c>
      <c r="C730" s="19"/>
      <c r="D730" s="6" t="s">
        <v>56</v>
      </c>
      <c r="E730" s="9">
        <v>1</v>
      </c>
      <c r="F730" s="9">
        <v>38000</v>
      </c>
      <c r="G730" s="9">
        <v>38000</v>
      </c>
    </row>
    <row r="731" spans="1:7" ht="24.95" customHeight="1" x14ac:dyDescent="0.15">
      <c r="A731" s="25" t="s">
        <v>479</v>
      </c>
      <c r="B731" s="25"/>
      <c r="C731" s="25"/>
      <c r="D731" s="25"/>
      <c r="E731" s="10">
        <f>SUBTOTAL(9,E730:E730)</f>
        <v>1</v>
      </c>
      <c r="F731" s="10" t="s">
        <v>255</v>
      </c>
      <c r="G731" s="10">
        <f>SUBTOTAL(9,G730:G730)</f>
        <v>38000</v>
      </c>
    </row>
    <row r="732" spans="1:7" ht="24.95" customHeight="1" x14ac:dyDescent="0.15">
      <c r="A732" s="25" t="s">
        <v>481</v>
      </c>
      <c r="B732" s="25"/>
      <c r="C732" s="25"/>
      <c r="D732" s="25"/>
      <c r="E732" s="25"/>
      <c r="F732" s="25"/>
      <c r="G732" s="10">
        <f>SUBTOTAL(9,G726:G731)</f>
        <v>523000</v>
      </c>
    </row>
    <row r="733" spans="1:7" ht="24.95" customHeight="1" x14ac:dyDescent="0.15"/>
    <row r="734" spans="1:7" ht="20.100000000000001" customHeight="1" x14ac:dyDescent="0.15">
      <c r="A734" s="23" t="s">
        <v>336</v>
      </c>
      <c r="B734" s="23"/>
      <c r="C734" s="24" t="s">
        <v>206</v>
      </c>
      <c r="D734" s="24"/>
      <c r="E734" s="24"/>
      <c r="F734" s="24"/>
      <c r="G734" s="24"/>
    </row>
    <row r="735" spans="1:7" ht="20.100000000000001" customHeight="1" x14ac:dyDescent="0.15">
      <c r="A735" s="23" t="s">
        <v>337</v>
      </c>
      <c r="B735" s="23"/>
      <c r="C735" s="24" t="s">
        <v>437</v>
      </c>
      <c r="D735" s="24"/>
      <c r="E735" s="24"/>
      <c r="F735" s="24"/>
      <c r="G735" s="24"/>
    </row>
    <row r="736" spans="1:7" ht="24.95" customHeight="1" x14ac:dyDescent="0.15">
      <c r="A736" s="23" t="s">
        <v>339</v>
      </c>
      <c r="B736" s="23"/>
      <c r="C736" s="24" t="s">
        <v>317</v>
      </c>
      <c r="D736" s="24"/>
      <c r="E736" s="24"/>
      <c r="F736" s="24"/>
      <c r="G736" s="24"/>
    </row>
    <row r="737" spans="1:7" ht="15" customHeight="1" x14ac:dyDescent="0.15"/>
    <row r="738" spans="1:7" ht="24.95" customHeight="1" x14ac:dyDescent="0.15">
      <c r="A738" s="15" t="s">
        <v>498</v>
      </c>
      <c r="B738" s="15"/>
      <c r="C738" s="15"/>
      <c r="D738" s="15"/>
      <c r="E738" s="15"/>
      <c r="F738" s="15"/>
      <c r="G738" s="15"/>
    </row>
    <row r="739" spans="1:7" ht="15" customHeight="1" x14ac:dyDescent="0.15"/>
    <row r="740" spans="1:7" ht="50.1" customHeight="1" x14ac:dyDescent="0.15">
      <c r="A740" s="6" t="s">
        <v>243</v>
      </c>
      <c r="B740" s="20" t="s">
        <v>447</v>
      </c>
      <c r="C740" s="20"/>
      <c r="D740" s="6" t="s">
        <v>473</v>
      </c>
      <c r="E740" s="6" t="s">
        <v>474</v>
      </c>
      <c r="F740" s="6" t="s">
        <v>475</v>
      </c>
      <c r="G740" s="6" t="s">
        <v>476</v>
      </c>
    </row>
    <row r="741" spans="1:7" ht="15" customHeight="1" x14ac:dyDescent="0.15">
      <c r="A741" s="6">
        <v>1</v>
      </c>
      <c r="B741" s="20">
        <v>2</v>
      </c>
      <c r="C741" s="20"/>
      <c r="D741" s="6">
        <v>3</v>
      </c>
      <c r="E741" s="6">
        <v>4</v>
      </c>
      <c r="F741" s="6">
        <v>5</v>
      </c>
      <c r="G741" s="6">
        <v>6</v>
      </c>
    </row>
    <row r="742" spans="1:7" ht="20.100000000000001" customHeight="1" x14ac:dyDescent="0.15">
      <c r="A742" s="6" t="s">
        <v>398</v>
      </c>
      <c r="B742" s="19" t="s">
        <v>499</v>
      </c>
      <c r="C742" s="19"/>
      <c r="D742" s="6" t="s">
        <v>56</v>
      </c>
      <c r="E742" s="9">
        <v>1</v>
      </c>
      <c r="F742" s="9">
        <v>5000</v>
      </c>
      <c r="G742" s="9">
        <v>5000</v>
      </c>
    </row>
    <row r="743" spans="1:7" ht="24.95" customHeight="1" x14ac:dyDescent="0.15">
      <c r="A743" s="25" t="s">
        <v>479</v>
      </c>
      <c r="B743" s="25"/>
      <c r="C743" s="25"/>
      <c r="D743" s="25"/>
      <c r="E743" s="10">
        <f>SUBTOTAL(9,E742:E742)</f>
        <v>1</v>
      </c>
      <c r="F743" s="10" t="s">
        <v>255</v>
      </c>
      <c r="G743" s="10">
        <f>SUBTOTAL(9,G742:G742)</f>
        <v>5000</v>
      </c>
    </row>
    <row r="744" spans="1:7" ht="24.95" customHeight="1" x14ac:dyDescent="0.15">
      <c r="A744" s="25" t="s">
        <v>481</v>
      </c>
      <c r="B744" s="25"/>
      <c r="C744" s="25"/>
      <c r="D744" s="25"/>
      <c r="E744" s="25"/>
      <c r="F744" s="25"/>
      <c r="G744" s="10">
        <f>SUBTOTAL(9,G742:G743)</f>
        <v>5000</v>
      </c>
    </row>
    <row r="745" spans="1:7" ht="24.95" customHeight="1" x14ac:dyDescent="0.15"/>
    <row r="746" spans="1:7" ht="20.100000000000001" customHeight="1" x14ac:dyDescent="0.15">
      <c r="A746" s="23" t="s">
        <v>336</v>
      </c>
      <c r="B746" s="23"/>
      <c r="C746" s="24" t="s">
        <v>206</v>
      </c>
      <c r="D746" s="24"/>
      <c r="E746" s="24"/>
      <c r="F746" s="24"/>
      <c r="G746" s="24"/>
    </row>
    <row r="747" spans="1:7" ht="20.100000000000001" customHeight="1" x14ac:dyDescent="0.15">
      <c r="A747" s="23" t="s">
        <v>337</v>
      </c>
      <c r="B747" s="23"/>
      <c r="C747" s="24" t="s">
        <v>437</v>
      </c>
      <c r="D747" s="24"/>
      <c r="E747" s="24"/>
      <c r="F747" s="24"/>
      <c r="G747" s="24"/>
    </row>
    <row r="748" spans="1:7" ht="24.95" customHeight="1" x14ac:dyDescent="0.15">
      <c r="A748" s="23" t="s">
        <v>339</v>
      </c>
      <c r="B748" s="23"/>
      <c r="C748" s="24" t="s">
        <v>317</v>
      </c>
      <c r="D748" s="24"/>
      <c r="E748" s="24"/>
      <c r="F748" s="24"/>
      <c r="G748" s="24"/>
    </row>
    <row r="749" spans="1:7" ht="15" customHeight="1" x14ac:dyDescent="0.15"/>
    <row r="750" spans="1:7" ht="24.95" customHeight="1" x14ac:dyDescent="0.15">
      <c r="A750" s="15" t="s">
        <v>500</v>
      </c>
      <c r="B750" s="15"/>
      <c r="C750" s="15"/>
      <c r="D750" s="15"/>
      <c r="E750" s="15"/>
      <c r="F750" s="15"/>
      <c r="G750" s="15"/>
    </row>
    <row r="751" spans="1:7" ht="15" customHeight="1" x14ac:dyDescent="0.15"/>
    <row r="752" spans="1:7" ht="50.1" customHeight="1" x14ac:dyDescent="0.15">
      <c r="A752" s="6" t="s">
        <v>243</v>
      </c>
      <c r="B752" s="20" t="s">
        <v>447</v>
      </c>
      <c r="C752" s="20"/>
      <c r="D752" s="6" t="s">
        <v>473</v>
      </c>
      <c r="E752" s="6" t="s">
        <v>474</v>
      </c>
      <c r="F752" s="6" t="s">
        <v>475</v>
      </c>
      <c r="G752" s="6" t="s">
        <v>476</v>
      </c>
    </row>
    <row r="753" spans="1:7" ht="15" customHeight="1" x14ac:dyDescent="0.15">
      <c r="A753" s="6">
        <v>1</v>
      </c>
      <c r="B753" s="20">
        <v>2</v>
      </c>
      <c r="C753" s="20"/>
      <c r="D753" s="6">
        <v>3</v>
      </c>
      <c r="E753" s="6">
        <v>4</v>
      </c>
      <c r="F753" s="6">
        <v>5</v>
      </c>
      <c r="G753" s="6">
        <v>6</v>
      </c>
    </row>
    <row r="754" spans="1:7" ht="39.950000000000003" customHeight="1" x14ac:dyDescent="0.15">
      <c r="A754" s="6" t="s">
        <v>380</v>
      </c>
      <c r="B754" s="19" t="s">
        <v>501</v>
      </c>
      <c r="C754" s="19"/>
      <c r="D754" s="6" t="s">
        <v>56</v>
      </c>
      <c r="E754" s="9">
        <v>1</v>
      </c>
      <c r="F754" s="9">
        <v>200000</v>
      </c>
      <c r="G754" s="9">
        <v>200000</v>
      </c>
    </row>
    <row r="755" spans="1:7" ht="24.95" customHeight="1" x14ac:dyDescent="0.15">
      <c r="A755" s="25" t="s">
        <v>479</v>
      </c>
      <c r="B755" s="25"/>
      <c r="C755" s="25"/>
      <c r="D755" s="25"/>
      <c r="E755" s="10">
        <f>SUBTOTAL(9,E754:E754)</f>
        <v>1</v>
      </c>
      <c r="F755" s="10" t="s">
        <v>255</v>
      </c>
      <c r="G755" s="10">
        <f>SUBTOTAL(9,G754:G754)</f>
        <v>200000</v>
      </c>
    </row>
    <row r="756" spans="1:7" ht="24.95" customHeight="1" x14ac:dyDescent="0.15">
      <c r="A756" s="25" t="s">
        <v>481</v>
      </c>
      <c r="B756" s="25"/>
      <c r="C756" s="25"/>
      <c r="D756" s="25"/>
      <c r="E756" s="25"/>
      <c r="F756" s="25"/>
      <c r="G756" s="10">
        <f>SUBTOTAL(9,G754:G755)</f>
        <v>200000</v>
      </c>
    </row>
    <row r="757" spans="1:7" ht="24.95" customHeight="1" x14ac:dyDescent="0.15"/>
    <row r="758" spans="1:7" ht="20.100000000000001" customHeight="1" x14ac:dyDescent="0.15">
      <c r="A758" s="23" t="s">
        <v>336</v>
      </c>
      <c r="B758" s="23"/>
      <c r="C758" s="24" t="s">
        <v>206</v>
      </c>
      <c r="D758" s="24"/>
      <c r="E758" s="24"/>
      <c r="F758" s="24"/>
      <c r="G758" s="24"/>
    </row>
    <row r="759" spans="1:7" ht="20.100000000000001" customHeight="1" x14ac:dyDescent="0.15">
      <c r="A759" s="23" t="s">
        <v>337</v>
      </c>
      <c r="B759" s="23"/>
      <c r="C759" s="24" t="s">
        <v>437</v>
      </c>
      <c r="D759" s="24"/>
      <c r="E759" s="24"/>
      <c r="F759" s="24"/>
      <c r="G759" s="24"/>
    </row>
    <row r="760" spans="1:7" ht="24.95" customHeight="1" x14ac:dyDescent="0.15">
      <c r="A760" s="23" t="s">
        <v>339</v>
      </c>
      <c r="B760" s="23"/>
      <c r="C760" s="24" t="s">
        <v>317</v>
      </c>
      <c r="D760" s="24"/>
      <c r="E760" s="24"/>
      <c r="F760" s="24"/>
      <c r="G760" s="24"/>
    </row>
    <row r="761" spans="1:7" ht="15" customHeight="1" x14ac:dyDescent="0.15"/>
    <row r="762" spans="1:7" ht="24.95" customHeight="1" x14ac:dyDescent="0.15">
      <c r="A762" s="15" t="s">
        <v>503</v>
      </c>
      <c r="B762" s="15"/>
      <c r="C762" s="15"/>
      <c r="D762" s="15"/>
      <c r="E762" s="15"/>
      <c r="F762" s="15"/>
      <c r="G762" s="15"/>
    </row>
    <row r="763" spans="1:7" ht="15" customHeight="1" x14ac:dyDescent="0.15"/>
    <row r="764" spans="1:7" ht="50.1" customHeight="1" x14ac:dyDescent="0.15">
      <c r="A764" s="6" t="s">
        <v>243</v>
      </c>
      <c r="B764" s="20" t="s">
        <v>447</v>
      </c>
      <c r="C764" s="20"/>
      <c r="D764" s="6" t="s">
        <v>473</v>
      </c>
      <c r="E764" s="6" t="s">
        <v>474</v>
      </c>
      <c r="F764" s="6" t="s">
        <v>475</v>
      </c>
      <c r="G764" s="6" t="s">
        <v>476</v>
      </c>
    </row>
    <row r="765" spans="1:7" ht="15" customHeight="1" x14ac:dyDescent="0.15">
      <c r="A765" s="6">
        <v>1</v>
      </c>
      <c r="B765" s="20">
        <v>2</v>
      </c>
      <c r="C765" s="20"/>
      <c r="D765" s="6">
        <v>3</v>
      </c>
      <c r="E765" s="6">
        <v>4</v>
      </c>
      <c r="F765" s="6">
        <v>5</v>
      </c>
      <c r="G765" s="6">
        <v>6</v>
      </c>
    </row>
    <row r="766" spans="1:7" ht="39.950000000000003" customHeight="1" x14ac:dyDescent="0.15">
      <c r="A766" s="6" t="s">
        <v>356</v>
      </c>
      <c r="B766" s="19" t="s">
        <v>504</v>
      </c>
      <c r="C766" s="19"/>
      <c r="D766" s="6" t="s">
        <v>56</v>
      </c>
      <c r="E766" s="9">
        <v>1</v>
      </c>
      <c r="F766" s="9">
        <v>30000</v>
      </c>
      <c r="G766" s="9">
        <v>30000</v>
      </c>
    </row>
    <row r="767" spans="1:7" ht="24.95" customHeight="1" x14ac:dyDescent="0.15">
      <c r="A767" s="25" t="s">
        <v>479</v>
      </c>
      <c r="B767" s="25"/>
      <c r="C767" s="25"/>
      <c r="D767" s="25"/>
      <c r="E767" s="10">
        <f>SUBTOTAL(9,E766:E766)</f>
        <v>1</v>
      </c>
      <c r="F767" s="10" t="s">
        <v>255</v>
      </c>
      <c r="G767" s="10">
        <f>SUBTOTAL(9,G766:G766)</f>
        <v>30000</v>
      </c>
    </row>
    <row r="768" spans="1:7" ht="24.95" customHeight="1" x14ac:dyDescent="0.15">
      <c r="A768" s="25" t="s">
        <v>481</v>
      </c>
      <c r="B768" s="25"/>
      <c r="C768" s="25"/>
      <c r="D768" s="25"/>
      <c r="E768" s="25"/>
      <c r="F768" s="25"/>
      <c r="G768" s="10">
        <f>SUBTOTAL(9,G766:G767)</f>
        <v>30000</v>
      </c>
    </row>
    <row r="769" spans="1:7" ht="24.95" customHeight="1" x14ac:dyDescent="0.15"/>
    <row r="770" spans="1:7" ht="20.100000000000001" customHeight="1" x14ac:dyDescent="0.15">
      <c r="A770" s="23" t="s">
        <v>336</v>
      </c>
      <c r="B770" s="23"/>
      <c r="C770" s="24" t="s">
        <v>206</v>
      </c>
      <c r="D770" s="24"/>
      <c r="E770" s="24"/>
      <c r="F770" s="24"/>
      <c r="G770" s="24"/>
    </row>
    <row r="771" spans="1:7" ht="20.100000000000001" customHeight="1" x14ac:dyDescent="0.15">
      <c r="A771" s="23" t="s">
        <v>337</v>
      </c>
      <c r="B771" s="23"/>
      <c r="C771" s="24" t="s">
        <v>437</v>
      </c>
      <c r="D771" s="24"/>
      <c r="E771" s="24"/>
      <c r="F771" s="24"/>
      <c r="G771" s="24"/>
    </row>
    <row r="772" spans="1:7" ht="24.95" customHeight="1" x14ac:dyDescent="0.15">
      <c r="A772" s="23" t="s">
        <v>339</v>
      </c>
      <c r="B772" s="23"/>
      <c r="C772" s="24" t="s">
        <v>317</v>
      </c>
      <c r="D772" s="24"/>
      <c r="E772" s="24"/>
      <c r="F772" s="24"/>
      <c r="G772" s="24"/>
    </row>
    <row r="773" spans="1:7" ht="15" customHeight="1" x14ac:dyDescent="0.15"/>
    <row r="774" spans="1:7" ht="24.95" customHeight="1" x14ac:dyDescent="0.15">
      <c r="A774" s="15" t="s">
        <v>505</v>
      </c>
      <c r="B774" s="15"/>
      <c r="C774" s="15"/>
      <c r="D774" s="15"/>
      <c r="E774" s="15"/>
      <c r="F774" s="15"/>
      <c r="G774" s="15"/>
    </row>
    <row r="775" spans="1:7" ht="15" customHeight="1" x14ac:dyDescent="0.15"/>
    <row r="776" spans="1:7" ht="50.1" customHeight="1" x14ac:dyDescent="0.15">
      <c r="A776" s="6" t="s">
        <v>243</v>
      </c>
      <c r="B776" s="20" t="s">
        <v>447</v>
      </c>
      <c r="C776" s="20"/>
      <c r="D776" s="6" t="s">
        <v>473</v>
      </c>
      <c r="E776" s="6" t="s">
        <v>474</v>
      </c>
      <c r="F776" s="6" t="s">
        <v>475</v>
      </c>
      <c r="G776" s="6" t="s">
        <v>476</v>
      </c>
    </row>
    <row r="777" spans="1:7" ht="15" customHeight="1" x14ac:dyDescent="0.15">
      <c r="A777" s="6">
        <v>1</v>
      </c>
      <c r="B777" s="20">
        <v>2</v>
      </c>
      <c r="C777" s="20"/>
      <c r="D777" s="6">
        <v>3</v>
      </c>
      <c r="E777" s="6">
        <v>4</v>
      </c>
      <c r="F777" s="6">
        <v>5</v>
      </c>
      <c r="G777" s="6">
        <v>6</v>
      </c>
    </row>
    <row r="778" spans="1:7" ht="140.1" customHeight="1" x14ac:dyDescent="0.15">
      <c r="A778" s="6" t="s">
        <v>506</v>
      </c>
      <c r="B778" s="19" t="s">
        <v>507</v>
      </c>
      <c r="C778" s="19"/>
      <c r="D778" s="6" t="s">
        <v>56</v>
      </c>
      <c r="E778" s="9">
        <v>1</v>
      </c>
      <c r="F778" s="9">
        <v>30000</v>
      </c>
      <c r="G778" s="9">
        <v>30000</v>
      </c>
    </row>
    <row r="779" spans="1:7" ht="24.95" customHeight="1" x14ac:dyDescent="0.15">
      <c r="A779" s="25" t="s">
        <v>479</v>
      </c>
      <c r="B779" s="25"/>
      <c r="C779" s="25"/>
      <c r="D779" s="25"/>
      <c r="E779" s="10">
        <f>SUBTOTAL(9,E778:E778)</f>
        <v>1</v>
      </c>
      <c r="F779" s="10" t="s">
        <v>255</v>
      </c>
      <c r="G779" s="10">
        <f>SUBTOTAL(9,G778:G778)</f>
        <v>30000</v>
      </c>
    </row>
    <row r="780" spans="1:7" ht="24.95" customHeight="1" x14ac:dyDescent="0.15">
      <c r="A780" s="25" t="s">
        <v>481</v>
      </c>
      <c r="B780" s="25"/>
      <c r="C780" s="25"/>
      <c r="D780" s="25"/>
      <c r="E780" s="25"/>
      <c r="F780" s="25"/>
      <c r="G780" s="10">
        <f>SUBTOTAL(9,G778:G779)</f>
        <v>30000</v>
      </c>
    </row>
    <row r="781" spans="1:7" ht="24.95" customHeight="1" x14ac:dyDescent="0.15"/>
    <row r="782" spans="1:7" ht="20.100000000000001" customHeight="1" x14ac:dyDescent="0.15">
      <c r="A782" s="23" t="s">
        <v>336</v>
      </c>
      <c r="B782" s="23"/>
      <c r="C782" s="24" t="s">
        <v>206</v>
      </c>
      <c r="D782" s="24"/>
      <c r="E782" s="24"/>
      <c r="F782" s="24"/>
      <c r="G782" s="24"/>
    </row>
    <row r="783" spans="1:7" ht="20.100000000000001" customHeight="1" x14ac:dyDescent="0.15">
      <c r="A783" s="23" t="s">
        <v>337</v>
      </c>
      <c r="B783" s="23"/>
      <c r="C783" s="24" t="s">
        <v>437</v>
      </c>
      <c r="D783" s="24"/>
      <c r="E783" s="24"/>
      <c r="F783" s="24"/>
      <c r="G783" s="24"/>
    </row>
    <row r="784" spans="1:7" ht="24.95" customHeight="1" x14ac:dyDescent="0.15">
      <c r="A784" s="23" t="s">
        <v>339</v>
      </c>
      <c r="B784" s="23"/>
      <c r="C784" s="24" t="s">
        <v>317</v>
      </c>
      <c r="D784" s="24"/>
      <c r="E784" s="24"/>
      <c r="F784" s="24"/>
      <c r="G784" s="24"/>
    </row>
    <row r="785" spans="1:7" ht="15" customHeight="1" x14ac:dyDescent="0.15"/>
    <row r="786" spans="1:7" ht="24.95" customHeight="1" x14ac:dyDescent="0.15">
      <c r="A786" s="15" t="s">
        <v>508</v>
      </c>
      <c r="B786" s="15"/>
      <c r="C786" s="15"/>
      <c r="D786" s="15"/>
      <c r="E786" s="15"/>
      <c r="F786" s="15"/>
      <c r="G786" s="15"/>
    </row>
    <row r="787" spans="1:7" ht="15" customHeight="1" x14ac:dyDescent="0.15"/>
    <row r="788" spans="1:7" ht="50.1" customHeight="1" x14ac:dyDescent="0.15">
      <c r="A788" s="6" t="s">
        <v>243</v>
      </c>
      <c r="B788" s="20" t="s">
        <v>447</v>
      </c>
      <c r="C788" s="20"/>
      <c r="D788" s="6" t="s">
        <v>473</v>
      </c>
      <c r="E788" s="6" t="s">
        <v>474</v>
      </c>
      <c r="F788" s="6" t="s">
        <v>475</v>
      </c>
      <c r="G788" s="6" t="s">
        <v>476</v>
      </c>
    </row>
    <row r="789" spans="1:7" ht="15" customHeight="1" x14ac:dyDescent="0.15">
      <c r="A789" s="6">
        <v>1</v>
      </c>
      <c r="B789" s="20">
        <v>2</v>
      </c>
      <c r="C789" s="20"/>
      <c r="D789" s="6">
        <v>3</v>
      </c>
      <c r="E789" s="6">
        <v>4</v>
      </c>
      <c r="F789" s="6">
        <v>5</v>
      </c>
      <c r="G789" s="6">
        <v>6</v>
      </c>
    </row>
    <row r="790" spans="1:7" ht="39.950000000000003" customHeight="1" x14ac:dyDescent="0.15">
      <c r="A790" s="6" t="s">
        <v>402</v>
      </c>
      <c r="B790" s="19" t="s">
        <v>509</v>
      </c>
      <c r="C790" s="19"/>
      <c r="D790" s="6" t="s">
        <v>56</v>
      </c>
      <c r="E790" s="9">
        <v>1</v>
      </c>
      <c r="F790" s="9">
        <v>20000</v>
      </c>
      <c r="G790" s="9">
        <v>20000</v>
      </c>
    </row>
    <row r="791" spans="1:7" ht="24.95" customHeight="1" x14ac:dyDescent="0.15">
      <c r="A791" s="25" t="s">
        <v>479</v>
      </c>
      <c r="B791" s="25"/>
      <c r="C791" s="25"/>
      <c r="D791" s="25"/>
      <c r="E791" s="10">
        <f>SUBTOTAL(9,E790:E790)</f>
        <v>1</v>
      </c>
      <c r="F791" s="10" t="s">
        <v>255</v>
      </c>
      <c r="G791" s="10">
        <f>SUBTOTAL(9,G790:G790)</f>
        <v>20000</v>
      </c>
    </row>
    <row r="792" spans="1:7" ht="24.95" customHeight="1" x14ac:dyDescent="0.15">
      <c r="A792" s="25" t="s">
        <v>481</v>
      </c>
      <c r="B792" s="25"/>
      <c r="C792" s="25"/>
      <c r="D792" s="25"/>
      <c r="E792" s="25"/>
      <c r="F792" s="25"/>
      <c r="G792" s="10">
        <f>SUBTOTAL(9,G790:G791)</f>
        <v>20000</v>
      </c>
    </row>
    <row r="793" spans="1:7" ht="24.95" customHeight="1" x14ac:dyDescent="0.15"/>
    <row r="794" spans="1:7" ht="20.100000000000001" customHeight="1" x14ac:dyDescent="0.15">
      <c r="A794" s="23" t="s">
        <v>336</v>
      </c>
      <c r="B794" s="23"/>
      <c r="C794" s="24" t="s">
        <v>206</v>
      </c>
      <c r="D794" s="24"/>
      <c r="E794" s="24"/>
      <c r="F794" s="24"/>
      <c r="G794" s="24"/>
    </row>
    <row r="795" spans="1:7" ht="20.100000000000001" customHeight="1" x14ac:dyDescent="0.15">
      <c r="A795" s="23" t="s">
        <v>337</v>
      </c>
      <c r="B795" s="23"/>
      <c r="C795" s="24" t="s">
        <v>437</v>
      </c>
      <c r="D795" s="24"/>
      <c r="E795" s="24"/>
      <c r="F795" s="24"/>
      <c r="G795" s="24"/>
    </row>
    <row r="796" spans="1:7" ht="24.95" customHeight="1" x14ac:dyDescent="0.15">
      <c r="A796" s="23" t="s">
        <v>339</v>
      </c>
      <c r="B796" s="23"/>
      <c r="C796" s="24" t="s">
        <v>317</v>
      </c>
      <c r="D796" s="24"/>
      <c r="E796" s="24"/>
      <c r="F796" s="24"/>
      <c r="G796" s="24"/>
    </row>
    <row r="797" spans="1:7" ht="15" customHeight="1" x14ac:dyDescent="0.15"/>
    <row r="798" spans="1:7" ht="24.95" customHeight="1" x14ac:dyDescent="0.15">
      <c r="A798" s="15" t="s">
        <v>510</v>
      </c>
      <c r="B798" s="15"/>
      <c r="C798" s="15"/>
      <c r="D798" s="15"/>
      <c r="E798" s="15"/>
      <c r="F798" s="15"/>
      <c r="G798" s="15"/>
    </row>
    <row r="799" spans="1:7" ht="15" customHeight="1" x14ac:dyDescent="0.15"/>
    <row r="800" spans="1:7" ht="50.1" customHeight="1" x14ac:dyDescent="0.15">
      <c r="A800" s="6" t="s">
        <v>243</v>
      </c>
      <c r="B800" s="20" t="s">
        <v>447</v>
      </c>
      <c r="C800" s="20"/>
      <c r="D800" s="6" t="s">
        <v>473</v>
      </c>
      <c r="E800" s="6" t="s">
        <v>474</v>
      </c>
      <c r="F800" s="6" t="s">
        <v>475</v>
      </c>
      <c r="G800" s="6" t="s">
        <v>476</v>
      </c>
    </row>
    <row r="801" spans="1:7" ht="15" customHeight="1" x14ac:dyDescent="0.15">
      <c r="A801" s="6">
        <v>1</v>
      </c>
      <c r="B801" s="20">
        <v>2</v>
      </c>
      <c r="C801" s="20"/>
      <c r="D801" s="6">
        <v>3</v>
      </c>
      <c r="E801" s="6">
        <v>4</v>
      </c>
      <c r="F801" s="6">
        <v>5</v>
      </c>
      <c r="G801" s="6">
        <v>6</v>
      </c>
    </row>
    <row r="802" spans="1:7" ht="80.099999999999994" customHeight="1" x14ac:dyDescent="0.15">
      <c r="A802" s="6" t="s">
        <v>511</v>
      </c>
      <c r="B802" s="19" t="s">
        <v>512</v>
      </c>
      <c r="C802" s="19"/>
      <c r="D802" s="6" t="s">
        <v>56</v>
      </c>
      <c r="E802" s="9">
        <v>1</v>
      </c>
      <c r="F802" s="9">
        <v>200000</v>
      </c>
      <c r="G802" s="9">
        <v>200000</v>
      </c>
    </row>
    <row r="803" spans="1:7" ht="24.95" customHeight="1" x14ac:dyDescent="0.15">
      <c r="A803" s="25" t="s">
        <v>479</v>
      </c>
      <c r="B803" s="25"/>
      <c r="C803" s="25"/>
      <c r="D803" s="25"/>
      <c r="E803" s="10">
        <f>SUBTOTAL(9,E802:E802)</f>
        <v>1</v>
      </c>
      <c r="F803" s="10" t="s">
        <v>255</v>
      </c>
      <c r="G803" s="10">
        <f>SUBTOTAL(9,G802:G802)</f>
        <v>200000</v>
      </c>
    </row>
    <row r="804" spans="1:7" ht="24.95" customHeight="1" x14ac:dyDescent="0.15">
      <c r="A804" s="25" t="s">
        <v>481</v>
      </c>
      <c r="B804" s="25"/>
      <c r="C804" s="25"/>
      <c r="D804" s="25"/>
      <c r="E804" s="25"/>
      <c r="F804" s="25"/>
      <c r="G804" s="10">
        <f>SUBTOTAL(9,G802:G803)</f>
        <v>200000</v>
      </c>
    </row>
    <row r="805" spans="1:7" ht="24.95" customHeight="1" x14ac:dyDescent="0.15"/>
    <row r="806" spans="1:7" ht="20.100000000000001" customHeight="1" x14ac:dyDescent="0.15">
      <c r="A806" s="23" t="s">
        <v>336</v>
      </c>
      <c r="B806" s="23"/>
      <c r="C806" s="24" t="s">
        <v>206</v>
      </c>
      <c r="D806" s="24"/>
      <c r="E806" s="24"/>
      <c r="F806" s="24"/>
      <c r="G806" s="24"/>
    </row>
    <row r="807" spans="1:7" ht="20.100000000000001" customHeight="1" x14ac:dyDescent="0.15">
      <c r="A807" s="23" t="s">
        <v>337</v>
      </c>
      <c r="B807" s="23"/>
      <c r="C807" s="24" t="s">
        <v>437</v>
      </c>
      <c r="D807" s="24"/>
      <c r="E807" s="24"/>
      <c r="F807" s="24"/>
      <c r="G807" s="24"/>
    </row>
    <row r="808" spans="1:7" ht="24.95" customHeight="1" x14ac:dyDescent="0.15">
      <c r="A808" s="23" t="s">
        <v>339</v>
      </c>
      <c r="B808" s="23"/>
      <c r="C808" s="24" t="s">
        <v>317</v>
      </c>
      <c r="D808" s="24"/>
      <c r="E808" s="24"/>
      <c r="F808" s="24"/>
      <c r="G808" s="24"/>
    </row>
    <row r="809" spans="1:7" ht="15" customHeight="1" x14ac:dyDescent="0.15"/>
    <row r="810" spans="1:7" ht="24.95" customHeight="1" x14ac:dyDescent="0.15">
      <c r="A810" s="15" t="s">
        <v>513</v>
      </c>
      <c r="B810" s="15"/>
      <c r="C810" s="15"/>
      <c r="D810" s="15"/>
      <c r="E810" s="15"/>
      <c r="F810" s="15"/>
      <c r="G810" s="15"/>
    </row>
    <row r="811" spans="1:7" ht="15" customHeight="1" x14ac:dyDescent="0.15"/>
    <row r="812" spans="1:7" ht="50.1" customHeight="1" x14ac:dyDescent="0.15">
      <c r="A812" s="6" t="s">
        <v>243</v>
      </c>
      <c r="B812" s="20" t="s">
        <v>447</v>
      </c>
      <c r="C812" s="20"/>
      <c r="D812" s="6" t="s">
        <v>473</v>
      </c>
      <c r="E812" s="6" t="s">
        <v>474</v>
      </c>
      <c r="F812" s="6" t="s">
        <v>475</v>
      </c>
      <c r="G812" s="6" t="s">
        <v>476</v>
      </c>
    </row>
    <row r="813" spans="1:7" ht="15" customHeight="1" x14ac:dyDescent="0.15">
      <c r="A813" s="6">
        <v>1</v>
      </c>
      <c r="B813" s="20">
        <v>2</v>
      </c>
      <c r="C813" s="20"/>
      <c r="D813" s="6">
        <v>3</v>
      </c>
      <c r="E813" s="6">
        <v>4</v>
      </c>
      <c r="F813" s="6">
        <v>5</v>
      </c>
      <c r="G813" s="6">
        <v>6</v>
      </c>
    </row>
    <row r="814" spans="1:7" ht="60" customHeight="1" x14ac:dyDescent="0.15">
      <c r="A814" s="6" t="s">
        <v>426</v>
      </c>
      <c r="B814" s="19" t="s">
        <v>514</v>
      </c>
      <c r="C814" s="19"/>
      <c r="D814" s="6" t="s">
        <v>56</v>
      </c>
      <c r="E814" s="9">
        <v>1</v>
      </c>
      <c r="F814" s="9">
        <v>10000</v>
      </c>
      <c r="G814" s="9">
        <v>10000</v>
      </c>
    </row>
    <row r="815" spans="1:7" ht="24.95" customHeight="1" x14ac:dyDescent="0.15">
      <c r="A815" s="25" t="s">
        <v>479</v>
      </c>
      <c r="B815" s="25"/>
      <c r="C815" s="25"/>
      <c r="D815" s="25"/>
      <c r="E815" s="10">
        <f>SUBTOTAL(9,E814:E814)</f>
        <v>1</v>
      </c>
      <c r="F815" s="10" t="s">
        <v>255</v>
      </c>
      <c r="G815" s="10">
        <f>SUBTOTAL(9,G814:G814)</f>
        <v>10000</v>
      </c>
    </row>
    <row r="816" spans="1:7" ht="24.95" customHeight="1" x14ac:dyDescent="0.15">
      <c r="A816" s="25" t="s">
        <v>481</v>
      </c>
      <c r="B816" s="25"/>
      <c r="C816" s="25"/>
      <c r="D816" s="25"/>
      <c r="E816" s="25"/>
      <c r="F816" s="25"/>
      <c r="G816" s="10">
        <f>SUBTOTAL(9,G814:G815)</f>
        <v>10000</v>
      </c>
    </row>
    <row r="817" spans="1:7" ht="24.95" customHeight="1" x14ac:dyDescent="0.15"/>
    <row r="818" spans="1:7" ht="20.100000000000001" customHeight="1" x14ac:dyDescent="0.15">
      <c r="A818" s="23" t="s">
        <v>336</v>
      </c>
      <c r="B818" s="23"/>
      <c r="C818" s="24" t="s">
        <v>206</v>
      </c>
      <c r="D818" s="24"/>
      <c r="E818" s="24"/>
      <c r="F818" s="24"/>
      <c r="G818" s="24"/>
    </row>
    <row r="819" spans="1:7" ht="20.100000000000001" customHeight="1" x14ac:dyDescent="0.15">
      <c r="A819" s="23" t="s">
        <v>337</v>
      </c>
      <c r="B819" s="23"/>
      <c r="C819" s="24" t="s">
        <v>363</v>
      </c>
      <c r="D819" s="24"/>
      <c r="E819" s="24"/>
      <c r="F819" s="24"/>
      <c r="G819" s="24"/>
    </row>
    <row r="820" spans="1:7" ht="24.95" customHeight="1" x14ac:dyDescent="0.15">
      <c r="A820" s="23" t="s">
        <v>339</v>
      </c>
      <c r="B820" s="23"/>
      <c r="C820" s="24" t="s">
        <v>317</v>
      </c>
      <c r="D820" s="24"/>
      <c r="E820" s="24"/>
      <c r="F820" s="24"/>
      <c r="G820" s="24"/>
    </row>
    <row r="821" spans="1:7" ht="15" customHeight="1" x14ac:dyDescent="0.15"/>
    <row r="822" spans="1:7" ht="24.95" customHeight="1" x14ac:dyDescent="0.15">
      <c r="A822" s="15" t="s">
        <v>472</v>
      </c>
      <c r="B822" s="15"/>
      <c r="C822" s="15"/>
      <c r="D822" s="15"/>
      <c r="E822" s="15"/>
      <c r="F822" s="15"/>
      <c r="G822" s="15"/>
    </row>
    <row r="823" spans="1:7" ht="15" customHeight="1" x14ac:dyDescent="0.15"/>
    <row r="824" spans="1:7" ht="50.1" customHeight="1" x14ac:dyDescent="0.15">
      <c r="A824" s="6" t="s">
        <v>243</v>
      </c>
      <c r="B824" s="20" t="s">
        <v>447</v>
      </c>
      <c r="C824" s="20"/>
      <c r="D824" s="6" t="s">
        <v>473</v>
      </c>
      <c r="E824" s="6" t="s">
        <v>474</v>
      </c>
      <c r="F824" s="6" t="s">
        <v>475</v>
      </c>
      <c r="G824" s="6" t="s">
        <v>476</v>
      </c>
    </row>
    <row r="825" spans="1:7" ht="15" customHeight="1" x14ac:dyDescent="0.15">
      <c r="A825" s="6">
        <v>1</v>
      </c>
      <c r="B825" s="20">
        <v>2</v>
      </c>
      <c r="C825" s="20"/>
      <c r="D825" s="6">
        <v>3</v>
      </c>
      <c r="E825" s="6">
        <v>4</v>
      </c>
      <c r="F825" s="6">
        <v>5</v>
      </c>
      <c r="G825" s="6">
        <v>6</v>
      </c>
    </row>
    <row r="826" spans="1:7" ht="39.950000000000003" customHeight="1" x14ac:dyDescent="0.15">
      <c r="A826" s="6" t="s">
        <v>374</v>
      </c>
      <c r="B826" s="19" t="s">
        <v>516</v>
      </c>
      <c r="C826" s="19"/>
      <c r="D826" s="6" t="s">
        <v>56</v>
      </c>
      <c r="E826" s="9">
        <v>1</v>
      </c>
      <c r="F826" s="9">
        <v>103000</v>
      </c>
      <c r="G826" s="9">
        <v>103000</v>
      </c>
    </row>
    <row r="827" spans="1:7" ht="24.95" customHeight="1" x14ac:dyDescent="0.15">
      <c r="A827" s="25" t="s">
        <v>479</v>
      </c>
      <c r="B827" s="25"/>
      <c r="C827" s="25"/>
      <c r="D827" s="25"/>
      <c r="E827" s="10">
        <f>SUBTOTAL(9,E826:E826)</f>
        <v>1</v>
      </c>
      <c r="F827" s="10" t="s">
        <v>255</v>
      </c>
      <c r="G827" s="10">
        <f>SUBTOTAL(9,G826:G826)</f>
        <v>103000</v>
      </c>
    </row>
    <row r="828" spans="1:7" ht="24.95" customHeight="1" x14ac:dyDescent="0.15">
      <c r="A828" s="25" t="s">
        <v>481</v>
      </c>
      <c r="B828" s="25"/>
      <c r="C828" s="25"/>
      <c r="D828" s="25"/>
      <c r="E828" s="25"/>
      <c r="F828" s="25"/>
      <c r="G828" s="10">
        <f>SUBTOTAL(9,G826:G827)</f>
        <v>103000</v>
      </c>
    </row>
    <row r="829" spans="1:7" ht="24.95" customHeight="1" x14ac:dyDescent="0.15"/>
    <row r="830" spans="1:7" ht="20.100000000000001" customHeight="1" x14ac:dyDescent="0.15">
      <c r="A830" s="23" t="s">
        <v>336</v>
      </c>
      <c r="B830" s="23"/>
      <c r="C830" s="24" t="s">
        <v>206</v>
      </c>
      <c r="D830" s="24"/>
      <c r="E830" s="24"/>
      <c r="F830" s="24"/>
      <c r="G830" s="24"/>
    </row>
    <row r="831" spans="1:7" ht="20.100000000000001" customHeight="1" x14ac:dyDescent="0.15">
      <c r="A831" s="23" t="s">
        <v>337</v>
      </c>
      <c r="B831" s="23"/>
      <c r="C831" s="24" t="s">
        <v>363</v>
      </c>
      <c r="D831" s="24"/>
      <c r="E831" s="24"/>
      <c r="F831" s="24"/>
      <c r="G831" s="24"/>
    </row>
    <row r="832" spans="1:7" ht="24.95" customHeight="1" x14ac:dyDescent="0.15">
      <c r="A832" s="23" t="s">
        <v>339</v>
      </c>
      <c r="B832" s="23"/>
      <c r="C832" s="24" t="s">
        <v>317</v>
      </c>
      <c r="D832" s="24"/>
      <c r="E832" s="24"/>
      <c r="F832" s="24"/>
      <c r="G832" s="24"/>
    </row>
    <row r="833" spans="1:7" ht="15" customHeight="1" x14ac:dyDescent="0.15"/>
    <row r="834" spans="1:7" ht="24.95" customHeight="1" x14ac:dyDescent="0.15">
      <c r="A834" s="15" t="s">
        <v>517</v>
      </c>
      <c r="B834" s="15"/>
      <c r="C834" s="15"/>
      <c r="D834" s="15"/>
      <c r="E834" s="15"/>
      <c r="F834" s="15"/>
      <c r="G834" s="15"/>
    </row>
    <row r="835" spans="1:7" ht="15" customHeight="1" x14ac:dyDescent="0.15"/>
    <row r="836" spans="1:7" ht="50.1" customHeight="1" x14ac:dyDescent="0.15">
      <c r="A836" s="6" t="s">
        <v>243</v>
      </c>
      <c r="B836" s="20" t="s">
        <v>447</v>
      </c>
      <c r="C836" s="20"/>
      <c r="D836" s="6" t="s">
        <v>473</v>
      </c>
      <c r="E836" s="6" t="s">
        <v>474</v>
      </c>
      <c r="F836" s="6" t="s">
        <v>475</v>
      </c>
      <c r="G836" s="6" t="s">
        <v>476</v>
      </c>
    </row>
    <row r="837" spans="1:7" ht="15" customHeight="1" x14ac:dyDescent="0.15">
      <c r="A837" s="6">
        <v>1</v>
      </c>
      <c r="B837" s="20">
        <v>2</v>
      </c>
      <c r="C837" s="20"/>
      <c r="D837" s="6">
        <v>3</v>
      </c>
      <c r="E837" s="6">
        <v>4</v>
      </c>
      <c r="F837" s="6">
        <v>5</v>
      </c>
      <c r="G837" s="6">
        <v>6</v>
      </c>
    </row>
    <row r="838" spans="1:7" ht="39.950000000000003" customHeight="1" x14ac:dyDescent="0.15">
      <c r="A838" s="6" t="s">
        <v>252</v>
      </c>
      <c r="B838" s="19" t="s">
        <v>518</v>
      </c>
      <c r="C838" s="19"/>
      <c r="D838" s="6" t="s">
        <v>56</v>
      </c>
      <c r="E838" s="9">
        <v>1</v>
      </c>
      <c r="F838" s="9">
        <v>86651.16</v>
      </c>
      <c r="G838" s="9">
        <v>86651.16</v>
      </c>
    </row>
    <row r="839" spans="1:7" ht="39.950000000000003" customHeight="1" x14ac:dyDescent="0.15">
      <c r="A839" s="6" t="s">
        <v>252</v>
      </c>
      <c r="B839" s="19" t="s">
        <v>519</v>
      </c>
      <c r="C839" s="19"/>
      <c r="D839" s="6" t="s">
        <v>56</v>
      </c>
      <c r="E839" s="9">
        <v>1</v>
      </c>
      <c r="F839" s="9">
        <v>90000</v>
      </c>
      <c r="G839" s="9">
        <v>90000</v>
      </c>
    </row>
    <row r="840" spans="1:7" ht="24.95" customHeight="1" x14ac:dyDescent="0.15">
      <c r="A840" s="25" t="s">
        <v>479</v>
      </c>
      <c r="B840" s="25"/>
      <c r="C840" s="25"/>
      <c r="D840" s="25"/>
      <c r="E840" s="10">
        <f>SUBTOTAL(9,E838:E839)</f>
        <v>2</v>
      </c>
      <c r="F840" s="10" t="s">
        <v>255</v>
      </c>
      <c r="G840" s="10">
        <f>SUBTOTAL(9,G838:G839)</f>
        <v>176651.16</v>
      </c>
    </row>
    <row r="841" spans="1:7" ht="24.95" customHeight="1" x14ac:dyDescent="0.15">
      <c r="A841" s="25" t="s">
        <v>481</v>
      </c>
      <c r="B841" s="25"/>
      <c r="C841" s="25"/>
      <c r="D841" s="25"/>
      <c r="E841" s="25"/>
      <c r="F841" s="25"/>
      <c r="G841" s="10">
        <f>SUBTOTAL(9,G838:G840)</f>
        <v>176651.16</v>
      </c>
    </row>
    <row r="842" spans="1:7" ht="24.95" customHeight="1" x14ac:dyDescent="0.15"/>
    <row r="843" spans="1:7" ht="20.100000000000001" customHeight="1" x14ac:dyDescent="0.15">
      <c r="A843" s="23" t="s">
        <v>336</v>
      </c>
      <c r="B843" s="23"/>
      <c r="C843" s="24" t="s">
        <v>206</v>
      </c>
      <c r="D843" s="24"/>
      <c r="E843" s="24"/>
      <c r="F843" s="24"/>
      <c r="G843" s="24"/>
    </row>
    <row r="844" spans="1:7" ht="20.100000000000001" customHeight="1" x14ac:dyDescent="0.15">
      <c r="A844" s="23" t="s">
        <v>337</v>
      </c>
      <c r="B844" s="23"/>
      <c r="C844" s="24" t="s">
        <v>363</v>
      </c>
      <c r="D844" s="24"/>
      <c r="E844" s="24"/>
      <c r="F844" s="24"/>
      <c r="G844" s="24"/>
    </row>
    <row r="845" spans="1:7" ht="24.95" customHeight="1" x14ac:dyDescent="0.15">
      <c r="A845" s="23" t="s">
        <v>339</v>
      </c>
      <c r="B845" s="23"/>
      <c r="C845" s="24" t="s">
        <v>317</v>
      </c>
      <c r="D845" s="24"/>
      <c r="E845" s="24"/>
      <c r="F845" s="24"/>
      <c r="G845" s="24"/>
    </row>
    <row r="846" spans="1:7" ht="15" customHeight="1" x14ac:dyDescent="0.15"/>
    <row r="847" spans="1:7" ht="24.95" customHeight="1" x14ac:dyDescent="0.15">
      <c r="A847" s="15" t="s">
        <v>484</v>
      </c>
      <c r="B847" s="15"/>
      <c r="C847" s="15"/>
      <c r="D847" s="15"/>
      <c r="E847" s="15"/>
      <c r="F847" s="15"/>
      <c r="G847" s="15"/>
    </row>
    <row r="848" spans="1:7" ht="15" customHeight="1" x14ac:dyDescent="0.15"/>
    <row r="849" spans="1:7" ht="50.1" customHeight="1" x14ac:dyDescent="0.15">
      <c r="A849" s="6" t="s">
        <v>243</v>
      </c>
      <c r="B849" s="20" t="s">
        <v>447</v>
      </c>
      <c r="C849" s="20"/>
      <c r="D849" s="6" t="s">
        <v>473</v>
      </c>
      <c r="E849" s="6" t="s">
        <v>474</v>
      </c>
      <c r="F849" s="6" t="s">
        <v>475</v>
      </c>
      <c r="G849" s="6" t="s">
        <v>476</v>
      </c>
    </row>
    <row r="850" spans="1:7" ht="15" customHeight="1" x14ac:dyDescent="0.15">
      <c r="A850" s="6">
        <v>1</v>
      </c>
      <c r="B850" s="20">
        <v>2</v>
      </c>
      <c r="C850" s="20"/>
      <c r="D850" s="6">
        <v>3</v>
      </c>
      <c r="E850" s="6">
        <v>4</v>
      </c>
      <c r="F850" s="6">
        <v>5</v>
      </c>
      <c r="G850" s="6">
        <v>6</v>
      </c>
    </row>
    <row r="851" spans="1:7" ht="60" customHeight="1" x14ac:dyDescent="0.15">
      <c r="A851" s="6" t="s">
        <v>351</v>
      </c>
      <c r="B851" s="19" t="s">
        <v>520</v>
      </c>
      <c r="C851" s="19"/>
      <c r="D851" s="6" t="s">
        <v>56</v>
      </c>
      <c r="E851" s="9">
        <v>1</v>
      </c>
      <c r="F851" s="9">
        <v>99600</v>
      </c>
      <c r="G851" s="9">
        <v>99600</v>
      </c>
    </row>
    <row r="852" spans="1:7" ht="24.95" customHeight="1" x14ac:dyDescent="0.15">
      <c r="A852" s="25" t="s">
        <v>479</v>
      </c>
      <c r="B852" s="25"/>
      <c r="C852" s="25"/>
      <c r="D852" s="25"/>
      <c r="E852" s="10">
        <f>SUBTOTAL(9,E851:E851)</f>
        <v>1</v>
      </c>
      <c r="F852" s="10" t="s">
        <v>255</v>
      </c>
      <c r="G852" s="10">
        <f>SUBTOTAL(9,G851:G851)</f>
        <v>99600</v>
      </c>
    </row>
    <row r="853" spans="1:7" ht="39.950000000000003" customHeight="1" x14ac:dyDescent="0.15">
      <c r="A853" s="6" t="s">
        <v>353</v>
      </c>
      <c r="B853" s="19" t="s">
        <v>521</v>
      </c>
      <c r="C853" s="19"/>
      <c r="D853" s="6" t="s">
        <v>56</v>
      </c>
      <c r="E853" s="9">
        <v>1</v>
      </c>
      <c r="F853" s="9">
        <v>14400</v>
      </c>
      <c r="G853" s="9">
        <v>14400</v>
      </c>
    </row>
    <row r="854" spans="1:7" ht="24.95" customHeight="1" x14ac:dyDescent="0.15">
      <c r="A854" s="25" t="s">
        <v>479</v>
      </c>
      <c r="B854" s="25"/>
      <c r="C854" s="25"/>
      <c r="D854" s="25"/>
      <c r="E854" s="10">
        <f>SUBTOTAL(9,E853:E853)</f>
        <v>1</v>
      </c>
      <c r="F854" s="10" t="s">
        <v>255</v>
      </c>
      <c r="G854" s="10">
        <f>SUBTOTAL(9,G853:G853)</f>
        <v>14400</v>
      </c>
    </row>
    <row r="855" spans="1:7" ht="39.950000000000003" customHeight="1" x14ac:dyDescent="0.15">
      <c r="A855" s="6" t="s">
        <v>438</v>
      </c>
      <c r="B855" s="19" t="s">
        <v>523</v>
      </c>
      <c r="C855" s="19"/>
      <c r="D855" s="6" t="s">
        <v>56</v>
      </c>
      <c r="E855" s="9">
        <v>1</v>
      </c>
      <c r="F855" s="9">
        <v>100000</v>
      </c>
      <c r="G855" s="9">
        <v>100000</v>
      </c>
    </row>
    <row r="856" spans="1:7" ht="24.95" customHeight="1" x14ac:dyDescent="0.15">
      <c r="A856" s="25" t="s">
        <v>479</v>
      </c>
      <c r="B856" s="25"/>
      <c r="C856" s="25"/>
      <c r="D856" s="25"/>
      <c r="E856" s="10">
        <f>SUBTOTAL(9,E855:E855)</f>
        <v>1</v>
      </c>
      <c r="F856" s="10" t="s">
        <v>255</v>
      </c>
      <c r="G856" s="10">
        <f>SUBTOTAL(9,G855:G855)</f>
        <v>100000</v>
      </c>
    </row>
    <row r="857" spans="1:7" ht="24.95" customHeight="1" x14ac:dyDescent="0.15">
      <c r="A857" s="25" t="s">
        <v>481</v>
      </c>
      <c r="B857" s="25"/>
      <c r="C857" s="25"/>
      <c r="D857" s="25"/>
      <c r="E857" s="25"/>
      <c r="F857" s="25"/>
      <c r="G857" s="10">
        <f>SUBTOTAL(9,G851:G856)</f>
        <v>214000</v>
      </c>
    </row>
    <row r="858" spans="1:7" ht="24.95" customHeight="1" x14ac:dyDescent="0.15"/>
    <row r="859" spans="1:7" ht="20.100000000000001" customHeight="1" x14ac:dyDescent="0.15">
      <c r="A859" s="23" t="s">
        <v>336</v>
      </c>
      <c r="B859" s="23"/>
      <c r="C859" s="24" t="s">
        <v>206</v>
      </c>
      <c r="D859" s="24"/>
      <c r="E859" s="24"/>
      <c r="F859" s="24"/>
      <c r="G859" s="24"/>
    </row>
    <row r="860" spans="1:7" ht="20.100000000000001" customHeight="1" x14ac:dyDescent="0.15">
      <c r="A860" s="23" t="s">
        <v>337</v>
      </c>
      <c r="B860" s="23"/>
      <c r="C860" s="24" t="s">
        <v>363</v>
      </c>
      <c r="D860" s="24"/>
      <c r="E860" s="24"/>
      <c r="F860" s="24"/>
      <c r="G860" s="24"/>
    </row>
    <row r="861" spans="1:7" ht="24.95" customHeight="1" x14ac:dyDescent="0.15">
      <c r="A861" s="23" t="s">
        <v>339</v>
      </c>
      <c r="B861" s="23"/>
      <c r="C861" s="24" t="s">
        <v>317</v>
      </c>
      <c r="D861" s="24"/>
      <c r="E861" s="24"/>
      <c r="F861" s="24"/>
      <c r="G861" s="24"/>
    </row>
    <row r="862" spans="1:7" ht="15" customHeight="1" x14ac:dyDescent="0.15"/>
    <row r="863" spans="1:7" ht="24.95" customHeight="1" x14ac:dyDescent="0.15">
      <c r="A863" s="15" t="s">
        <v>493</v>
      </c>
      <c r="B863" s="15"/>
      <c r="C863" s="15"/>
      <c r="D863" s="15"/>
      <c r="E863" s="15"/>
      <c r="F863" s="15"/>
      <c r="G863" s="15"/>
    </row>
    <row r="864" spans="1:7" ht="15" customHeight="1" x14ac:dyDescent="0.15"/>
    <row r="865" spans="1:7" ht="50.1" customHeight="1" x14ac:dyDescent="0.15">
      <c r="A865" s="6" t="s">
        <v>243</v>
      </c>
      <c r="B865" s="20" t="s">
        <v>447</v>
      </c>
      <c r="C865" s="20"/>
      <c r="D865" s="6" t="s">
        <v>473</v>
      </c>
      <c r="E865" s="6" t="s">
        <v>474</v>
      </c>
      <c r="F865" s="6" t="s">
        <v>475</v>
      </c>
      <c r="G865" s="6" t="s">
        <v>476</v>
      </c>
    </row>
    <row r="866" spans="1:7" ht="15" customHeight="1" x14ac:dyDescent="0.15">
      <c r="A866" s="6">
        <v>1</v>
      </c>
      <c r="B866" s="20">
        <v>2</v>
      </c>
      <c r="C866" s="20"/>
      <c r="D866" s="6">
        <v>3</v>
      </c>
      <c r="E866" s="6">
        <v>4</v>
      </c>
      <c r="F866" s="6">
        <v>5</v>
      </c>
      <c r="G866" s="6">
        <v>6</v>
      </c>
    </row>
    <row r="867" spans="1:7" ht="20.100000000000001" customHeight="1" x14ac:dyDescent="0.15">
      <c r="A867" s="6" t="s">
        <v>352</v>
      </c>
      <c r="B867" s="19" t="s">
        <v>524</v>
      </c>
      <c r="C867" s="19"/>
      <c r="D867" s="6" t="s">
        <v>56</v>
      </c>
      <c r="E867" s="9">
        <v>1</v>
      </c>
      <c r="F867" s="9">
        <v>758208</v>
      </c>
      <c r="G867" s="9">
        <v>758208</v>
      </c>
    </row>
    <row r="868" spans="1:7" ht="24.95" customHeight="1" x14ac:dyDescent="0.15">
      <c r="A868" s="25" t="s">
        <v>479</v>
      </c>
      <c r="B868" s="25"/>
      <c r="C868" s="25"/>
      <c r="D868" s="25"/>
      <c r="E868" s="10">
        <f>SUBTOTAL(9,E867:E867)</f>
        <v>1</v>
      </c>
      <c r="F868" s="10" t="s">
        <v>255</v>
      </c>
      <c r="G868" s="10">
        <f>SUBTOTAL(9,G867:G867)</f>
        <v>758208</v>
      </c>
    </row>
    <row r="869" spans="1:7" ht="39.950000000000003" customHeight="1" x14ac:dyDescent="0.15">
      <c r="A869" s="6" t="s">
        <v>354</v>
      </c>
      <c r="B869" s="19" t="s">
        <v>525</v>
      </c>
      <c r="C869" s="19"/>
      <c r="D869" s="6" t="s">
        <v>56</v>
      </c>
      <c r="E869" s="9">
        <v>1</v>
      </c>
      <c r="F869" s="9">
        <v>50000</v>
      </c>
      <c r="G869" s="9">
        <v>50000</v>
      </c>
    </row>
    <row r="870" spans="1:7" ht="24.95" customHeight="1" x14ac:dyDescent="0.15">
      <c r="A870" s="25" t="s">
        <v>479</v>
      </c>
      <c r="B870" s="25"/>
      <c r="C870" s="25"/>
      <c r="D870" s="25"/>
      <c r="E870" s="10">
        <f>SUBTOTAL(9,E869:E869)</f>
        <v>1</v>
      </c>
      <c r="F870" s="10" t="s">
        <v>255</v>
      </c>
      <c r="G870" s="10">
        <f>SUBTOTAL(9,G869:G869)</f>
        <v>50000</v>
      </c>
    </row>
    <row r="871" spans="1:7" ht="39.950000000000003" customHeight="1" x14ac:dyDescent="0.15">
      <c r="A871" s="6" t="s">
        <v>357</v>
      </c>
      <c r="B871" s="19" t="s">
        <v>526</v>
      </c>
      <c r="C871" s="19"/>
      <c r="D871" s="6" t="s">
        <v>56</v>
      </c>
      <c r="E871" s="9">
        <v>1</v>
      </c>
      <c r="F871" s="9">
        <v>16200</v>
      </c>
      <c r="G871" s="9">
        <v>16200</v>
      </c>
    </row>
    <row r="872" spans="1:7" ht="39.950000000000003" customHeight="1" x14ac:dyDescent="0.15">
      <c r="A872" s="6" t="s">
        <v>357</v>
      </c>
      <c r="B872" s="19" t="s">
        <v>527</v>
      </c>
      <c r="C872" s="19"/>
      <c r="D872" s="6" t="s">
        <v>56</v>
      </c>
      <c r="E872" s="9">
        <v>1</v>
      </c>
      <c r="F872" s="9">
        <v>350000</v>
      </c>
      <c r="G872" s="9">
        <v>350000</v>
      </c>
    </row>
    <row r="873" spans="1:7" ht="24.95" customHeight="1" x14ac:dyDescent="0.15">
      <c r="A873" s="25" t="s">
        <v>479</v>
      </c>
      <c r="B873" s="25"/>
      <c r="C873" s="25"/>
      <c r="D873" s="25"/>
      <c r="E873" s="10">
        <f>SUBTOTAL(9,E871:E872)</f>
        <v>2</v>
      </c>
      <c r="F873" s="10" t="s">
        <v>255</v>
      </c>
      <c r="G873" s="10">
        <f>SUBTOTAL(9,G871:G872)</f>
        <v>366200</v>
      </c>
    </row>
    <row r="874" spans="1:7" ht="20.100000000000001" customHeight="1" x14ac:dyDescent="0.15">
      <c r="A874" s="6" t="s">
        <v>376</v>
      </c>
      <c r="B874" s="19" t="s">
        <v>528</v>
      </c>
      <c r="C874" s="19"/>
      <c r="D874" s="6" t="s">
        <v>56</v>
      </c>
      <c r="E874" s="9">
        <v>1</v>
      </c>
      <c r="F874" s="9">
        <v>571568.69999999995</v>
      </c>
      <c r="G874" s="9">
        <v>571568.69999999995</v>
      </c>
    </row>
    <row r="875" spans="1:7" ht="24.95" customHeight="1" x14ac:dyDescent="0.15">
      <c r="A875" s="25" t="s">
        <v>479</v>
      </c>
      <c r="B875" s="25"/>
      <c r="C875" s="25"/>
      <c r="D875" s="25"/>
      <c r="E875" s="10">
        <f>SUBTOTAL(9,E874:E874)</f>
        <v>1</v>
      </c>
      <c r="F875" s="10" t="s">
        <v>255</v>
      </c>
      <c r="G875" s="10">
        <f>SUBTOTAL(9,G874:G874)</f>
        <v>571568.69999999995</v>
      </c>
    </row>
    <row r="876" spans="1:7" ht="39.950000000000003" customHeight="1" x14ac:dyDescent="0.15">
      <c r="A876" s="6" t="s">
        <v>392</v>
      </c>
      <c r="B876" s="19" t="s">
        <v>530</v>
      </c>
      <c r="C876" s="19"/>
      <c r="D876" s="6" t="s">
        <v>56</v>
      </c>
      <c r="E876" s="9">
        <v>1</v>
      </c>
      <c r="F876" s="9">
        <v>250000</v>
      </c>
      <c r="G876" s="9">
        <v>250000</v>
      </c>
    </row>
    <row r="877" spans="1:7" ht="24.95" customHeight="1" x14ac:dyDescent="0.15">
      <c r="A877" s="25" t="s">
        <v>479</v>
      </c>
      <c r="B877" s="25"/>
      <c r="C877" s="25"/>
      <c r="D877" s="25"/>
      <c r="E877" s="10">
        <f>SUBTOTAL(9,E876:E876)</f>
        <v>1</v>
      </c>
      <c r="F877" s="10" t="s">
        <v>255</v>
      </c>
      <c r="G877" s="10">
        <f>SUBTOTAL(9,G876:G876)</f>
        <v>250000</v>
      </c>
    </row>
    <row r="878" spans="1:7" ht="99.95" customHeight="1" x14ac:dyDescent="0.15">
      <c r="A878" s="6" t="s">
        <v>394</v>
      </c>
      <c r="B878" s="19" t="s">
        <v>532</v>
      </c>
      <c r="C878" s="19"/>
      <c r="D878" s="6" t="s">
        <v>56</v>
      </c>
      <c r="E878" s="9">
        <v>1</v>
      </c>
      <c r="F878" s="9">
        <v>296200.07</v>
      </c>
      <c r="G878" s="9">
        <v>296200.07</v>
      </c>
    </row>
    <row r="879" spans="1:7" ht="24.95" customHeight="1" x14ac:dyDescent="0.15">
      <c r="A879" s="25" t="s">
        <v>479</v>
      </c>
      <c r="B879" s="25"/>
      <c r="C879" s="25"/>
      <c r="D879" s="25"/>
      <c r="E879" s="10">
        <f>SUBTOTAL(9,E878:E878)</f>
        <v>1</v>
      </c>
      <c r="F879" s="10" t="s">
        <v>255</v>
      </c>
      <c r="G879" s="10">
        <f>SUBTOTAL(9,G878:G878)</f>
        <v>296200.07</v>
      </c>
    </row>
    <row r="880" spans="1:7" ht="39.950000000000003" customHeight="1" x14ac:dyDescent="0.15">
      <c r="A880" s="6" t="s">
        <v>396</v>
      </c>
      <c r="B880" s="19" t="s">
        <v>533</v>
      </c>
      <c r="C880" s="19"/>
      <c r="D880" s="6" t="s">
        <v>56</v>
      </c>
      <c r="E880" s="9">
        <v>1</v>
      </c>
      <c r="F880" s="9">
        <v>50000</v>
      </c>
      <c r="G880" s="9">
        <v>50000</v>
      </c>
    </row>
    <row r="881" spans="1:7" ht="24.95" customHeight="1" x14ac:dyDescent="0.15">
      <c r="A881" s="25" t="s">
        <v>479</v>
      </c>
      <c r="B881" s="25"/>
      <c r="C881" s="25"/>
      <c r="D881" s="25"/>
      <c r="E881" s="10">
        <f>SUBTOTAL(9,E880:E880)</f>
        <v>1</v>
      </c>
      <c r="F881" s="10" t="s">
        <v>255</v>
      </c>
      <c r="G881" s="10">
        <f>SUBTOTAL(9,G880:G880)</f>
        <v>50000</v>
      </c>
    </row>
    <row r="882" spans="1:7" ht="24.95" customHeight="1" x14ac:dyDescent="0.15">
      <c r="A882" s="25" t="s">
        <v>481</v>
      </c>
      <c r="B882" s="25"/>
      <c r="C882" s="25"/>
      <c r="D882" s="25"/>
      <c r="E882" s="25"/>
      <c r="F882" s="25"/>
      <c r="G882" s="10">
        <f>SUBTOTAL(9,G867:G881)</f>
        <v>2342176.77</v>
      </c>
    </row>
    <row r="883" spans="1:7" ht="24.95" customHeight="1" x14ac:dyDescent="0.15"/>
    <row r="884" spans="1:7" ht="20.100000000000001" customHeight="1" x14ac:dyDescent="0.15">
      <c r="A884" s="23" t="s">
        <v>336</v>
      </c>
      <c r="B884" s="23"/>
      <c r="C884" s="24" t="s">
        <v>206</v>
      </c>
      <c r="D884" s="24"/>
      <c r="E884" s="24"/>
      <c r="F884" s="24"/>
      <c r="G884" s="24"/>
    </row>
    <row r="885" spans="1:7" ht="20.100000000000001" customHeight="1" x14ac:dyDescent="0.15">
      <c r="A885" s="23" t="s">
        <v>337</v>
      </c>
      <c r="B885" s="23"/>
      <c r="C885" s="24" t="s">
        <v>363</v>
      </c>
      <c r="D885" s="24"/>
      <c r="E885" s="24"/>
      <c r="F885" s="24"/>
      <c r="G885" s="24"/>
    </row>
    <row r="886" spans="1:7" ht="24.95" customHeight="1" x14ac:dyDescent="0.15">
      <c r="A886" s="23" t="s">
        <v>339</v>
      </c>
      <c r="B886" s="23"/>
      <c r="C886" s="24" t="s">
        <v>317</v>
      </c>
      <c r="D886" s="24"/>
      <c r="E886" s="24"/>
      <c r="F886" s="24"/>
      <c r="G886" s="24"/>
    </row>
    <row r="887" spans="1:7" ht="15" customHeight="1" x14ac:dyDescent="0.15"/>
    <row r="888" spans="1:7" ht="24.95" customHeight="1" x14ac:dyDescent="0.15">
      <c r="A888" s="15" t="s">
        <v>498</v>
      </c>
      <c r="B888" s="15"/>
      <c r="C888" s="15"/>
      <c r="D888" s="15"/>
      <c r="E888" s="15"/>
      <c r="F888" s="15"/>
      <c r="G888" s="15"/>
    </row>
    <row r="889" spans="1:7" ht="15" customHeight="1" x14ac:dyDescent="0.15"/>
    <row r="890" spans="1:7" ht="50.1" customHeight="1" x14ac:dyDescent="0.15">
      <c r="A890" s="6" t="s">
        <v>243</v>
      </c>
      <c r="B890" s="20" t="s">
        <v>447</v>
      </c>
      <c r="C890" s="20"/>
      <c r="D890" s="6" t="s">
        <v>473</v>
      </c>
      <c r="E890" s="6" t="s">
        <v>474</v>
      </c>
      <c r="F890" s="6" t="s">
        <v>475</v>
      </c>
      <c r="G890" s="6" t="s">
        <v>476</v>
      </c>
    </row>
    <row r="891" spans="1:7" ht="15" customHeight="1" x14ac:dyDescent="0.15">
      <c r="A891" s="6">
        <v>1</v>
      </c>
      <c r="B891" s="20">
        <v>2</v>
      </c>
      <c r="C891" s="20"/>
      <c r="D891" s="6">
        <v>3</v>
      </c>
      <c r="E891" s="6">
        <v>4</v>
      </c>
      <c r="F891" s="6">
        <v>5</v>
      </c>
      <c r="G891" s="6">
        <v>6</v>
      </c>
    </row>
    <row r="892" spans="1:7" ht="20.100000000000001" customHeight="1" x14ac:dyDescent="0.15">
      <c r="A892" s="6" t="s">
        <v>398</v>
      </c>
      <c r="B892" s="19" t="s">
        <v>535</v>
      </c>
      <c r="C892" s="19"/>
      <c r="D892" s="6" t="s">
        <v>56</v>
      </c>
      <c r="E892" s="9">
        <v>1</v>
      </c>
      <c r="F892" s="9">
        <v>5000</v>
      </c>
      <c r="G892" s="9">
        <v>5000</v>
      </c>
    </row>
    <row r="893" spans="1:7" ht="24.95" customHeight="1" x14ac:dyDescent="0.15">
      <c r="A893" s="25" t="s">
        <v>479</v>
      </c>
      <c r="B893" s="25"/>
      <c r="C893" s="25"/>
      <c r="D893" s="25"/>
      <c r="E893" s="10">
        <f>SUBTOTAL(9,E892:E892)</f>
        <v>1</v>
      </c>
      <c r="F893" s="10" t="s">
        <v>255</v>
      </c>
      <c r="G893" s="10">
        <f>SUBTOTAL(9,G892:G892)</f>
        <v>5000</v>
      </c>
    </row>
    <row r="894" spans="1:7" ht="24.95" customHeight="1" x14ac:dyDescent="0.15">
      <c r="A894" s="25" t="s">
        <v>481</v>
      </c>
      <c r="B894" s="25"/>
      <c r="C894" s="25"/>
      <c r="D894" s="25"/>
      <c r="E894" s="25"/>
      <c r="F894" s="25"/>
      <c r="G894" s="10">
        <f>SUBTOTAL(9,G892:G893)</f>
        <v>5000</v>
      </c>
    </row>
    <row r="895" spans="1:7" ht="24.95" customHeight="1" x14ac:dyDescent="0.15"/>
    <row r="896" spans="1:7" ht="20.100000000000001" customHeight="1" x14ac:dyDescent="0.15">
      <c r="A896" s="23" t="s">
        <v>336</v>
      </c>
      <c r="B896" s="23"/>
      <c r="C896" s="24" t="s">
        <v>206</v>
      </c>
      <c r="D896" s="24"/>
      <c r="E896" s="24"/>
      <c r="F896" s="24"/>
      <c r="G896" s="24"/>
    </row>
    <row r="897" spans="1:7" ht="20.100000000000001" customHeight="1" x14ac:dyDescent="0.15">
      <c r="A897" s="23" t="s">
        <v>337</v>
      </c>
      <c r="B897" s="23"/>
      <c r="C897" s="24" t="s">
        <v>363</v>
      </c>
      <c r="D897" s="24"/>
      <c r="E897" s="24"/>
      <c r="F897" s="24"/>
      <c r="G897" s="24"/>
    </row>
    <row r="898" spans="1:7" ht="24.95" customHeight="1" x14ac:dyDescent="0.15">
      <c r="A898" s="23" t="s">
        <v>339</v>
      </c>
      <c r="B898" s="23"/>
      <c r="C898" s="24" t="s">
        <v>317</v>
      </c>
      <c r="D898" s="24"/>
      <c r="E898" s="24"/>
      <c r="F898" s="24"/>
      <c r="G898" s="24"/>
    </row>
    <row r="899" spans="1:7" ht="15" customHeight="1" x14ac:dyDescent="0.15"/>
    <row r="900" spans="1:7" ht="24.95" customHeight="1" x14ac:dyDescent="0.15">
      <c r="A900" s="15" t="s">
        <v>503</v>
      </c>
      <c r="B900" s="15"/>
      <c r="C900" s="15"/>
      <c r="D900" s="15"/>
      <c r="E900" s="15"/>
      <c r="F900" s="15"/>
      <c r="G900" s="15"/>
    </row>
    <row r="901" spans="1:7" ht="15" customHeight="1" x14ac:dyDescent="0.15"/>
    <row r="902" spans="1:7" ht="50.1" customHeight="1" x14ac:dyDescent="0.15">
      <c r="A902" s="6" t="s">
        <v>243</v>
      </c>
      <c r="B902" s="20" t="s">
        <v>447</v>
      </c>
      <c r="C902" s="20"/>
      <c r="D902" s="6" t="s">
        <v>473</v>
      </c>
      <c r="E902" s="6" t="s">
        <v>474</v>
      </c>
      <c r="F902" s="6" t="s">
        <v>475</v>
      </c>
      <c r="G902" s="6" t="s">
        <v>476</v>
      </c>
    </row>
    <row r="903" spans="1:7" ht="15" customHeight="1" x14ac:dyDescent="0.15">
      <c r="A903" s="6">
        <v>1</v>
      </c>
      <c r="B903" s="20">
        <v>2</v>
      </c>
      <c r="C903" s="20"/>
      <c r="D903" s="6">
        <v>3</v>
      </c>
      <c r="E903" s="6">
        <v>4</v>
      </c>
      <c r="F903" s="6">
        <v>5</v>
      </c>
      <c r="G903" s="6">
        <v>6</v>
      </c>
    </row>
    <row r="904" spans="1:7" ht="39.950000000000003" customHeight="1" x14ac:dyDescent="0.15">
      <c r="A904" s="6" t="s">
        <v>355</v>
      </c>
      <c r="B904" s="19" t="s">
        <v>538</v>
      </c>
      <c r="C904" s="19"/>
      <c r="D904" s="6" t="s">
        <v>56</v>
      </c>
      <c r="E904" s="9">
        <v>1</v>
      </c>
      <c r="F904" s="9">
        <v>99500</v>
      </c>
      <c r="G904" s="9">
        <v>99500</v>
      </c>
    </row>
    <row r="905" spans="1:7" ht="24.95" customHeight="1" x14ac:dyDescent="0.15">
      <c r="A905" s="25" t="s">
        <v>479</v>
      </c>
      <c r="B905" s="25"/>
      <c r="C905" s="25"/>
      <c r="D905" s="25"/>
      <c r="E905" s="10">
        <f>SUBTOTAL(9,E904:E904)</f>
        <v>1</v>
      </c>
      <c r="F905" s="10" t="s">
        <v>255</v>
      </c>
      <c r="G905" s="10">
        <f>SUBTOTAL(9,G904:G904)</f>
        <v>99500</v>
      </c>
    </row>
    <row r="906" spans="1:7" ht="24.95" customHeight="1" x14ac:dyDescent="0.15">
      <c r="A906" s="25" t="s">
        <v>481</v>
      </c>
      <c r="B906" s="25"/>
      <c r="C906" s="25"/>
      <c r="D906" s="25"/>
      <c r="E906" s="25"/>
      <c r="F906" s="25"/>
      <c r="G906" s="10">
        <f>SUBTOTAL(9,G904:G905)</f>
        <v>99500</v>
      </c>
    </row>
    <row r="907" spans="1:7" ht="24.95" customHeight="1" x14ac:dyDescent="0.15"/>
    <row r="908" spans="1:7" ht="20.100000000000001" customHeight="1" x14ac:dyDescent="0.15">
      <c r="A908" s="23" t="s">
        <v>336</v>
      </c>
      <c r="B908" s="23"/>
      <c r="C908" s="24" t="s">
        <v>206</v>
      </c>
      <c r="D908" s="24"/>
      <c r="E908" s="24"/>
      <c r="F908" s="24"/>
      <c r="G908" s="24"/>
    </row>
    <row r="909" spans="1:7" ht="20.100000000000001" customHeight="1" x14ac:dyDescent="0.15">
      <c r="A909" s="23" t="s">
        <v>337</v>
      </c>
      <c r="B909" s="23"/>
      <c r="C909" s="24" t="s">
        <v>363</v>
      </c>
      <c r="D909" s="24"/>
      <c r="E909" s="24"/>
      <c r="F909" s="24"/>
      <c r="G909" s="24"/>
    </row>
    <row r="910" spans="1:7" ht="24.95" customHeight="1" x14ac:dyDescent="0.15">
      <c r="A910" s="23" t="s">
        <v>339</v>
      </c>
      <c r="B910" s="23"/>
      <c r="C910" s="24" t="s">
        <v>317</v>
      </c>
      <c r="D910" s="24"/>
      <c r="E910" s="24"/>
      <c r="F910" s="24"/>
      <c r="G910" s="24"/>
    </row>
    <row r="911" spans="1:7" ht="15" customHeight="1" x14ac:dyDescent="0.15"/>
    <row r="912" spans="1:7" ht="24.95" customHeight="1" x14ac:dyDescent="0.15">
      <c r="A912" s="15" t="s">
        <v>510</v>
      </c>
      <c r="B912" s="15"/>
      <c r="C912" s="15"/>
      <c r="D912" s="15"/>
      <c r="E912" s="15"/>
      <c r="F912" s="15"/>
      <c r="G912" s="15"/>
    </row>
    <row r="913" spans="1:7" ht="15" customHeight="1" x14ac:dyDescent="0.15"/>
    <row r="914" spans="1:7" ht="50.1" customHeight="1" x14ac:dyDescent="0.15">
      <c r="A914" s="6" t="s">
        <v>243</v>
      </c>
      <c r="B914" s="20" t="s">
        <v>447</v>
      </c>
      <c r="C914" s="20"/>
      <c r="D914" s="6" t="s">
        <v>473</v>
      </c>
      <c r="E914" s="6" t="s">
        <v>474</v>
      </c>
      <c r="F914" s="6" t="s">
        <v>475</v>
      </c>
      <c r="G914" s="6" t="s">
        <v>476</v>
      </c>
    </row>
    <row r="915" spans="1:7" ht="15" customHeight="1" x14ac:dyDescent="0.15">
      <c r="A915" s="6">
        <v>1</v>
      </c>
      <c r="B915" s="20">
        <v>2</v>
      </c>
      <c r="C915" s="20"/>
      <c r="D915" s="6">
        <v>3</v>
      </c>
      <c r="E915" s="6">
        <v>4</v>
      </c>
      <c r="F915" s="6">
        <v>5</v>
      </c>
      <c r="G915" s="6">
        <v>6</v>
      </c>
    </row>
    <row r="916" spans="1:7" ht="39.950000000000003" customHeight="1" x14ac:dyDescent="0.15">
      <c r="A916" s="6" t="s">
        <v>408</v>
      </c>
      <c r="B916" s="19" t="s">
        <v>539</v>
      </c>
      <c r="C916" s="19"/>
      <c r="D916" s="6" t="s">
        <v>56</v>
      </c>
      <c r="E916" s="9">
        <v>1</v>
      </c>
      <c r="F916" s="9">
        <v>71000</v>
      </c>
      <c r="G916" s="9">
        <v>71000</v>
      </c>
    </row>
    <row r="917" spans="1:7" ht="39.950000000000003" customHeight="1" x14ac:dyDescent="0.15">
      <c r="A917" s="6" t="s">
        <v>408</v>
      </c>
      <c r="B917" s="19" t="s">
        <v>540</v>
      </c>
      <c r="C917" s="19"/>
      <c r="D917" s="6" t="s">
        <v>56</v>
      </c>
      <c r="E917" s="9">
        <v>1</v>
      </c>
      <c r="F917" s="9">
        <v>125000</v>
      </c>
      <c r="G917" s="9">
        <v>125000</v>
      </c>
    </row>
    <row r="918" spans="1:7" ht="39.950000000000003" customHeight="1" x14ac:dyDescent="0.15">
      <c r="A918" s="6" t="s">
        <v>408</v>
      </c>
      <c r="B918" s="19" t="s">
        <v>541</v>
      </c>
      <c r="C918" s="19"/>
      <c r="D918" s="6" t="s">
        <v>56</v>
      </c>
      <c r="E918" s="9">
        <v>1</v>
      </c>
      <c r="F918" s="9">
        <v>20419.87</v>
      </c>
      <c r="G918" s="9">
        <v>20419.87</v>
      </c>
    </row>
    <row r="919" spans="1:7" ht="24.95" customHeight="1" x14ac:dyDescent="0.15">
      <c r="A919" s="25" t="s">
        <v>479</v>
      </c>
      <c r="B919" s="25"/>
      <c r="C919" s="25"/>
      <c r="D919" s="25"/>
      <c r="E919" s="10">
        <f>SUBTOTAL(9,E916:E918)</f>
        <v>3</v>
      </c>
      <c r="F919" s="10" t="s">
        <v>255</v>
      </c>
      <c r="G919" s="10">
        <f>SUBTOTAL(9,G916:G918)</f>
        <v>216419.87</v>
      </c>
    </row>
    <row r="920" spans="1:7" ht="24.95" customHeight="1" x14ac:dyDescent="0.15">
      <c r="A920" s="25" t="s">
        <v>481</v>
      </c>
      <c r="B920" s="25"/>
      <c r="C920" s="25"/>
      <c r="D920" s="25"/>
      <c r="E920" s="25"/>
      <c r="F920" s="25"/>
      <c r="G920" s="10">
        <f>SUBTOTAL(9,G916:G919)</f>
        <v>216419.87</v>
      </c>
    </row>
    <row r="921" spans="1:7" ht="24.95" customHeight="1" x14ac:dyDescent="0.15"/>
    <row r="922" spans="1:7" ht="20.100000000000001" customHeight="1" x14ac:dyDescent="0.15">
      <c r="A922" s="23" t="s">
        <v>336</v>
      </c>
      <c r="B922" s="23"/>
      <c r="C922" s="24" t="s">
        <v>206</v>
      </c>
      <c r="D922" s="24"/>
      <c r="E922" s="24"/>
      <c r="F922" s="24"/>
      <c r="G922" s="24"/>
    </row>
    <row r="923" spans="1:7" ht="20.100000000000001" customHeight="1" x14ac:dyDescent="0.15">
      <c r="A923" s="23" t="s">
        <v>337</v>
      </c>
      <c r="B923" s="23"/>
      <c r="C923" s="24" t="s">
        <v>363</v>
      </c>
      <c r="D923" s="24"/>
      <c r="E923" s="24"/>
      <c r="F923" s="24"/>
      <c r="G923" s="24"/>
    </row>
    <row r="924" spans="1:7" ht="24.95" customHeight="1" x14ac:dyDescent="0.15">
      <c r="A924" s="23" t="s">
        <v>339</v>
      </c>
      <c r="B924" s="23"/>
      <c r="C924" s="24" t="s">
        <v>317</v>
      </c>
      <c r="D924" s="24"/>
      <c r="E924" s="24"/>
      <c r="F924" s="24"/>
      <c r="G924" s="24"/>
    </row>
    <row r="925" spans="1:7" ht="15" customHeight="1" x14ac:dyDescent="0.15"/>
    <row r="926" spans="1:7" ht="24.95" customHeight="1" x14ac:dyDescent="0.15">
      <c r="A926" s="15" t="s">
        <v>513</v>
      </c>
      <c r="B926" s="15"/>
      <c r="C926" s="15"/>
      <c r="D926" s="15"/>
      <c r="E926" s="15"/>
      <c r="F926" s="15"/>
      <c r="G926" s="15"/>
    </row>
    <row r="927" spans="1:7" ht="15" customHeight="1" x14ac:dyDescent="0.15"/>
    <row r="928" spans="1:7" ht="50.1" customHeight="1" x14ac:dyDescent="0.15">
      <c r="A928" s="6" t="s">
        <v>243</v>
      </c>
      <c r="B928" s="20" t="s">
        <v>447</v>
      </c>
      <c r="C928" s="20"/>
      <c r="D928" s="6" t="s">
        <v>473</v>
      </c>
      <c r="E928" s="6" t="s">
        <v>474</v>
      </c>
      <c r="F928" s="6" t="s">
        <v>475</v>
      </c>
      <c r="G928" s="6" t="s">
        <v>476</v>
      </c>
    </row>
    <row r="929" spans="1:7" ht="15" customHeight="1" x14ac:dyDescent="0.15">
      <c r="A929" s="6">
        <v>1</v>
      </c>
      <c r="B929" s="20">
        <v>2</v>
      </c>
      <c r="C929" s="20"/>
      <c r="D929" s="6">
        <v>3</v>
      </c>
      <c r="E929" s="6">
        <v>4</v>
      </c>
      <c r="F929" s="6">
        <v>5</v>
      </c>
      <c r="G929" s="6">
        <v>6</v>
      </c>
    </row>
    <row r="930" spans="1:7" ht="39.950000000000003" customHeight="1" x14ac:dyDescent="0.15">
      <c r="A930" s="6" t="s">
        <v>378</v>
      </c>
      <c r="B930" s="19" t="s">
        <v>542</v>
      </c>
      <c r="C930" s="19"/>
      <c r="D930" s="6" t="s">
        <v>56</v>
      </c>
      <c r="E930" s="9">
        <v>1</v>
      </c>
      <c r="F930" s="9">
        <v>245000</v>
      </c>
      <c r="G930" s="9">
        <v>245000</v>
      </c>
    </row>
    <row r="931" spans="1:7" ht="24.95" customHeight="1" x14ac:dyDescent="0.15">
      <c r="A931" s="25" t="s">
        <v>479</v>
      </c>
      <c r="B931" s="25"/>
      <c r="C931" s="25"/>
      <c r="D931" s="25"/>
      <c r="E931" s="10">
        <f>SUBTOTAL(9,E930:E930)</f>
        <v>1</v>
      </c>
      <c r="F931" s="10" t="s">
        <v>255</v>
      </c>
      <c r="G931" s="10">
        <f>SUBTOTAL(9,G930:G930)</f>
        <v>245000</v>
      </c>
    </row>
    <row r="932" spans="1:7" ht="24.95" customHeight="1" x14ac:dyDescent="0.15">
      <c r="A932" s="25" t="s">
        <v>481</v>
      </c>
      <c r="B932" s="25"/>
      <c r="C932" s="25"/>
      <c r="D932" s="25"/>
      <c r="E932" s="25"/>
      <c r="F932" s="25"/>
      <c r="G932" s="10">
        <f>SUBTOTAL(9,G930:G931)</f>
        <v>245000</v>
      </c>
    </row>
    <row r="933" spans="1:7" ht="24.95" customHeight="1" x14ac:dyDescent="0.15"/>
    <row r="934" spans="1:7" ht="20.100000000000001" customHeight="1" x14ac:dyDescent="0.15">
      <c r="A934" s="23" t="s">
        <v>336</v>
      </c>
      <c r="B934" s="23"/>
      <c r="C934" s="24" t="s">
        <v>216</v>
      </c>
      <c r="D934" s="24"/>
      <c r="E934" s="24"/>
      <c r="F934" s="24"/>
      <c r="G934" s="24"/>
    </row>
    <row r="935" spans="1:7" ht="20.100000000000001" customHeight="1" x14ac:dyDescent="0.15">
      <c r="A935" s="23" t="s">
        <v>337</v>
      </c>
      <c r="B935" s="23"/>
      <c r="C935" s="24" t="s">
        <v>437</v>
      </c>
      <c r="D935" s="24"/>
      <c r="E935" s="24"/>
      <c r="F935" s="24"/>
      <c r="G935" s="24"/>
    </row>
    <row r="936" spans="1:7" ht="24.95" customHeight="1" x14ac:dyDescent="0.15">
      <c r="A936" s="23" t="s">
        <v>339</v>
      </c>
      <c r="B936" s="23"/>
      <c r="C936" s="24" t="s">
        <v>317</v>
      </c>
      <c r="D936" s="24"/>
      <c r="E936" s="24"/>
      <c r="F936" s="24"/>
      <c r="G936" s="24"/>
    </row>
    <row r="937" spans="1:7" ht="15" customHeight="1" x14ac:dyDescent="0.15"/>
    <row r="938" spans="1:7" ht="24.95" customHeight="1" x14ac:dyDescent="0.15">
      <c r="A938" s="15" t="s">
        <v>517</v>
      </c>
      <c r="B938" s="15"/>
      <c r="C938" s="15"/>
      <c r="D938" s="15"/>
      <c r="E938" s="15"/>
      <c r="F938" s="15"/>
      <c r="G938" s="15"/>
    </row>
    <row r="939" spans="1:7" ht="15" customHeight="1" x14ac:dyDescent="0.15"/>
    <row r="940" spans="1:7" ht="50.1" customHeight="1" x14ac:dyDescent="0.15">
      <c r="A940" s="6" t="s">
        <v>243</v>
      </c>
      <c r="B940" s="20" t="s">
        <v>447</v>
      </c>
      <c r="C940" s="20"/>
      <c r="D940" s="6" t="s">
        <v>473</v>
      </c>
      <c r="E940" s="6" t="s">
        <v>474</v>
      </c>
      <c r="F940" s="6" t="s">
        <v>475</v>
      </c>
      <c r="G940" s="6" t="s">
        <v>476</v>
      </c>
    </row>
    <row r="941" spans="1:7" ht="15" customHeight="1" x14ac:dyDescent="0.15">
      <c r="A941" s="6">
        <v>1</v>
      </c>
      <c r="B941" s="20">
        <v>2</v>
      </c>
      <c r="C941" s="20"/>
      <c r="D941" s="6">
        <v>3</v>
      </c>
      <c r="E941" s="6">
        <v>4</v>
      </c>
      <c r="F941" s="6">
        <v>5</v>
      </c>
      <c r="G941" s="6">
        <v>6</v>
      </c>
    </row>
    <row r="942" spans="1:7" ht="20.100000000000001" customHeight="1" x14ac:dyDescent="0.15">
      <c r="A942" s="6" t="s">
        <v>252</v>
      </c>
      <c r="B942" s="19" t="s">
        <v>548</v>
      </c>
      <c r="C942" s="19"/>
      <c r="D942" s="6" t="s">
        <v>56</v>
      </c>
      <c r="E942" s="9">
        <v>1</v>
      </c>
      <c r="F942" s="9">
        <v>150000</v>
      </c>
      <c r="G942" s="9">
        <v>150000</v>
      </c>
    </row>
    <row r="943" spans="1:7" ht="20.100000000000001" customHeight="1" x14ac:dyDescent="0.15">
      <c r="A943" s="6" t="s">
        <v>252</v>
      </c>
      <c r="B943" s="19" t="s">
        <v>549</v>
      </c>
      <c r="C943" s="19"/>
      <c r="D943" s="6" t="s">
        <v>56</v>
      </c>
      <c r="E943" s="9">
        <v>1</v>
      </c>
      <c r="F943" s="9">
        <v>150000</v>
      </c>
      <c r="G943" s="9">
        <v>150000</v>
      </c>
    </row>
    <row r="944" spans="1:7" ht="24.95" customHeight="1" x14ac:dyDescent="0.15">
      <c r="A944" s="25" t="s">
        <v>479</v>
      </c>
      <c r="B944" s="25"/>
      <c r="C944" s="25"/>
      <c r="D944" s="25"/>
      <c r="E944" s="10">
        <f>SUBTOTAL(9,E942:E943)</f>
        <v>2</v>
      </c>
      <c r="F944" s="10" t="s">
        <v>255</v>
      </c>
      <c r="G944" s="10">
        <f>SUBTOTAL(9,G942:G943)</f>
        <v>300000</v>
      </c>
    </row>
    <row r="945" spans="1:7" ht="24.95" customHeight="1" x14ac:dyDescent="0.15">
      <c r="A945" s="25" t="s">
        <v>481</v>
      </c>
      <c r="B945" s="25"/>
      <c r="C945" s="25"/>
      <c r="D945" s="25"/>
      <c r="E945" s="25"/>
      <c r="F945" s="25"/>
      <c r="G945" s="10">
        <f>SUBTOTAL(9,G942:G944)</f>
        <v>300000</v>
      </c>
    </row>
    <row r="946" spans="1:7" ht="24.95" customHeight="1" x14ac:dyDescent="0.15"/>
    <row r="947" spans="1:7" ht="20.100000000000001" customHeight="1" x14ac:dyDescent="0.15">
      <c r="A947" s="23" t="s">
        <v>336</v>
      </c>
      <c r="B947" s="23"/>
      <c r="C947" s="24" t="s">
        <v>216</v>
      </c>
      <c r="D947" s="24"/>
      <c r="E947" s="24"/>
      <c r="F947" s="24"/>
      <c r="G947" s="24"/>
    </row>
    <row r="948" spans="1:7" ht="20.100000000000001" customHeight="1" x14ac:dyDescent="0.15">
      <c r="A948" s="23" t="s">
        <v>337</v>
      </c>
      <c r="B948" s="23"/>
      <c r="C948" s="24" t="s">
        <v>363</v>
      </c>
      <c r="D948" s="24"/>
      <c r="E948" s="24"/>
      <c r="F948" s="24"/>
      <c r="G948" s="24"/>
    </row>
    <row r="949" spans="1:7" ht="24.95" customHeight="1" x14ac:dyDescent="0.15">
      <c r="A949" s="23" t="s">
        <v>339</v>
      </c>
      <c r="B949" s="23"/>
      <c r="C949" s="24" t="s">
        <v>317</v>
      </c>
      <c r="D949" s="24"/>
      <c r="E949" s="24"/>
      <c r="F949" s="24"/>
      <c r="G949" s="24"/>
    </row>
    <row r="950" spans="1:7" ht="15" customHeight="1" x14ac:dyDescent="0.15"/>
    <row r="951" spans="1:7" ht="24.95" customHeight="1" x14ac:dyDescent="0.15">
      <c r="A951" s="15" t="s">
        <v>517</v>
      </c>
      <c r="B951" s="15"/>
      <c r="C951" s="15"/>
      <c r="D951" s="15"/>
      <c r="E951" s="15"/>
      <c r="F951" s="15"/>
      <c r="G951" s="15"/>
    </row>
    <row r="952" spans="1:7" ht="15" customHeight="1" x14ac:dyDescent="0.15"/>
    <row r="953" spans="1:7" ht="50.1" customHeight="1" x14ac:dyDescent="0.15">
      <c r="A953" s="6" t="s">
        <v>243</v>
      </c>
      <c r="B953" s="20" t="s">
        <v>447</v>
      </c>
      <c r="C953" s="20"/>
      <c r="D953" s="6" t="s">
        <v>473</v>
      </c>
      <c r="E953" s="6" t="s">
        <v>474</v>
      </c>
      <c r="F953" s="6" t="s">
        <v>475</v>
      </c>
      <c r="G953" s="6" t="s">
        <v>476</v>
      </c>
    </row>
    <row r="954" spans="1:7" ht="15" customHeight="1" x14ac:dyDescent="0.15">
      <c r="A954" s="6">
        <v>1</v>
      </c>
      <c r="B954" s="20">
        <v>2</v>
      </c>
      <c r="C954" s="20"/>
      <c r="D954" s="6">
        <v>3</v>
      </c>
      <c r="E954" s="6">
        <v>4</v>
      </c>
      <c r="F954" s="6">
        <v>5</v>
      </c>
      <c r="G954" s="6">
        <v>6</v>
      </c>
    </row>
    <row r="955" spans="1:7" ht="20.100000000000001" customHeight="1" x14ac:dyDescent="0.15">
      <c r="A955" s="6" t="s">
        <v>252</v>
      </c>
      <c r="B955" s="19" t="s">
        <v>548</v>
      </c>
      <c r="C955" s="19"/>
      <c r="D955" s="6" t="s">
        <v>56</v>
      </c>
      <c r="E955" s="9">
        <v>1</v>
      </c>
      <c r="F955" s="9">
        <v>1328704.51</v>
      </c>
      <c r="G955" s="9">
        <v>1328704.51</v>
      </c>
    </row>
    <row r="956" spans="1:7" ht="20.100000000000001" customHeight="1" x14ac:dyDescent="0.15">
      <c r="A956" s="6" t="s">
        <v>252</v>
      </c>
      <c r="B956" s="19" t="s">
        <v>549</v>
      </c>
      <c r="C956" s="19"/>
      <c r="D956" s="6" t="s">
        <v>56</v>
      </c>
      <c r="E956" s="9">
        <v>1</v>
      </c>
      <c r="F956" s="9">
        <v>530000</v>
      </c>
      <c r="G956" s="9">
        <v>530000</v>
      </c>
    </row>
    <row r="957" spans="1:7" ht="24.95" customHeight="1" x14ac:dyDescent="0.15">
      <c r="A957" s="25" t="s">
        <v>479</v>
      </c>
      <c r="B957" s="25"/>
      <c r="C957" s="25"/>
      <c r="D957" s="25"/>
      <c r="E957" s="10">
        <f>SUBTOTAL(9,E955:E956)</f>
        <v>2</v>
      </c>
      <c r="F957" s="10" t="s">
        <v>255</v>
      </c>
      <c r="G957" s="10">
        <f>SUBTOTAL(9,G955:G956)</f>
        <v>1858704.51</v>
      </c>
    </row>
    <row r="958" spans="1:7" ht="24.95" customHeight="1" x14ac:dyDescent="0.15">
      <c r="A958" s="25" t="s">
        <v>481</v>
      </c>
      <c r="B958" s="25"/>
      <c r="C958" s="25"/>
      <c r="D958" s="25"/>
      <c r="E958" s="25"/>
      <c r="F958" s="25"/>
      <c r="G958" s="10">
        <f>SUBTOTAL(9,G955:G957)</f>
        <v>1858704.51</v>
      </c>
    </row>
  </sheetData>
  <sheetProtection password="8E91" sheet="1" objects="1" scenarios="1"/>
  <mergeCells count="958">
    <mergeCell ref="B955:C955"/>
    <mergeCell ref="B956:C956"/>
    <mergeCell ref="A957:D957"/>
    <mergeCell ref="A958:F958"/>
    <mergeCell ref="A949:B949"/>
    <mergeCell ref="C949:G949"/>
    <mergeCell ref="A951:G951"/>
    <mergeCell ref="B953:C953"/>
    <mergeCell ref="B954:C954"/>
    <mergeCell ref="A944:D944"/>
    <mergeCell ref="A945:F945"/>
    <mergeCell ref="A947:B947"/>
    <mergeCell ref="C947:G947"/>
    <mergeCell ref="A948:B948"/>
    <mergeCell ref="C948:G948"/>
    <mergeCell ref="A938:G938"/>
    <mergeCell ref="B940:C940"/>
    <mergeCell ref="B941:C941"/>
    <mergeCell ref="B942:C942"/>
    <mergeCell ref="B943:C943"/>
    <mergeCell ref="A934:B934"/>
    <mergeCell ref="C934:G934"/>
    <mergeCell ref="A935:B935"/>
    <mergeCell ref="C935:G935"/>
    <mergeCell ref="A936:B936"/>
    <mergeCell ref="C936:G936"/>
    <mergeCell ref="B928:C928"/>
    <mergeCell ref="B929:C929"/>
    <mergeCell ref="B930:C930"/>
    <mergeCell ref="A931:D931"/>
    <mergeCell ref="A932:F932"/>
    <mergeCell ref="A923:B923"/>
    <mergeCell ref="C923:G923"/>
    <mergeCell ref="A924:B924"/>
    <mergeCell ref="C924:G924"/>
    <mergeCell ref="A926:G926"/>
    <mergeCell ref="B918:C918"/>
    <mergeCell ref="A919:D919"/>
    <mergeCell ref="A920:F920"/>
    <mergeCell ref="A922:B922"/>
    <mergeCell ref="C922:G922"/>
    <mergeCell ref="A912:G912"/>
    <mergeCell ref="B914:C914"/>
    <mergeCell ref="B915:C915"/>
    <mergeCell ref="B916:C916"/>
    <mergeCell ref="B917:C917"/>
    <mergeCell ref="A908:B908"/>
    <mergeCell ref="C908:G908"/>
    <mergeCell ref="A909:B909"/>
    <mergeCell ref="C909:G909"/>
    <mergeCell ref="A910:B910"/>
    <mergeCell ref="C910:G910"/>
    <mergeCell ref="B902:C902"/>
    <mergeCell ref="B903:C903"/>
    <mergeCell ref="B904:C904"/>
    <mergeCell ref="A905:D905"/>
    <mergeCell ref="A906:F906"/>
    <mergeCell ref="A897:B897"/>
    <mergeCell ref="C897:G897"/>
    <mergeCell ref="A898:B898"/>
    <mergeCell ref="C898:G898"/>
    <mergeCell ref="A900:G900"/>
    <mergeCell ref="B892:C892"/>
    <mergeCell ref="A893:D893"/>
    <mergeCell ref="A894:F894"/>
    <mergeCell ref="A896:B896"/>
    <mergeCell ref="C896:G896"/>
    <mergeCell ref="A886:B886"/>
    <mergeCell ref="C886:G886"/>
    <mergeCell ref="A888:G888"/>
    <mergeCell ref="B890:C890"/>
    <mergeCell ref="B891:C891"/>
    <mergeCell ref="A882:F882"/>
    <mergeCell ref="A884:B884"/>
    <mergeCell ref="C884:G884"/>
    <mergeCell ref="A885:B885"/>
    <mergeCell ref="C885:G885"/>
    <mergeCell ref="A877:D877"/>
    <mergeCell ref="B878:C878"/>
    <mergeCell ref="A879:D879"/>
    <mergeCell ref="B880:C880"/>
    <mergeCell ref="A881:D881"/>
    <mergeCell ref="B872:C872"/>
    <mergeCell ref="A873:D873"/>
    <mergeCell ref="B874:C874"/>
    <mergeCell ref="A875:D875"/>
    <mergeCell ref="B876:C876"/>
    <mergeCell ref="B867:C867"/>
    <mergeCell ref="A868:D868"/>
    <mergeCell ref="B869:C869"/>
    <mergeCell ref="A870:D870"/>
    <mergeCell ref="B871:C871"/>
    <mergeCell ref="A861:B861"/>
    <mergeCell ref="C861:G861"/>
    <mergeCell ref="A863:G863"/>
    <mergeCell ref="B865:C865"/>
    <mergeCell ref="B866:C866"/>
    <mergeCell ref="A856:D856"/>
    <mergeCell ref="A857:F857"/>
    <mergeCell ref="A859:B859"/>
    <mergeCell ref="C859:G859"/>
    <mergeCell ref="A860:B860"/>
    <mergeCell ref="C860:G860"/>
    <mergeCell ref="B851:C851"/>
    <mergeCell ref="A852:D852"/>
    <mergeCell ref="B853:C853"/>
    <mergeCell ref="A854:D854"/>
    <mergeCell ref="B855:C855"/>
    <mergeCell ref="A845:B845"/>
    <mergeCell ref="C845:G845"/>
    <mergeCell ref="A847:G847"/>
    <mergeCell ref="B849:C849"/>
    <mergeCell ref="B850:C850"/>
    <mergeCell ref="A840:D840"/>
    <mergeCell ref="A841:F841"/>
    <mergeCell ref="A843:B843"/>
    <mergeCell ref="C843:G843"/>
    <mergeCell ref="A844:B844"/>
    <mergeCell ref="C844:G844"/>
    <mergeCell ref="A834:G834"/>
    <mergeCell ref="B836:C836"/>
    <mergeCell ref="B837:C837"/>
    <mergeCell ref="B838:C838"/>
    <mergeCell ref="B839:C839"/>
    <mergeCell ref="A830:B830"/>
    <mergeCell ref="C830:G830"/>
    <mergeCell ref="A831:B831"/>
    <mergeCell ref="C831:G831"/>
    <mergeCell ref="A832:B832"/>
    <mergeCell ref="C832:G832"/>
    <mergeCell ref="B824:C824"/>
    <mergeCell ref="B825:C825"/>
    <mergeCell ref="B826:C826"/>
    <mergeCell ref="A827:D827"/>
    <mergeCell ref="A828:F828"/>
    <mergeCell ref="A819:B819"/>
    <mergeCell ref="C819:G819"/>
    <mergeCell ref="A820:B820"/>
    <mergeCell ref="C820:G820"/>
    <mergeCell ref="A822:G822"/>
    <mergeCell ref="B814:C814"/>
    <mergeCell ref="A815:D815"/>
    <mergeCell ref="A816:F816"/>
    <mergeCell ref="A818:B818"/>
    <mergeCell ref="C818:G818"/>
    <mergeCell ref="A808:B808"/>
    <mergeCell ref="C808:G808"/>
    <mergeCell ref="A810:G810"/>
    <mergeCell ref="B812:C812"/>
    <mergeCell ref="B813:C813"/>
    <mergeCell ref="A804:F804"/>
    <mergeCell ref="A806:B806"/>
    <mergeCell ref="C806:G806"/>
    <mergeCell ref="A807:B807"/>
    <mergeCell ref="C807:G807"/>
    <mergeCell ref="A798:G798"/>
    <mergeCell ref="B800:C800"/>
    <mergeCell ref="B801:C801"/>
    <mergeCell ref="B802:C802"/>
    <mergeCell ref="A803:D803"/>
    <mergeCell ref="A794:B794"/>
    <mergeCell ref="C794:G794"/>
    <mergeCell ref="A795:B795"/>
    <mergeCell ref="C795:G795"/>
    <mergeCell ref="A796:B796"/>
    <mergeCell ref="C796:G796"/>
    <mergeCell ref="B788:C788"/>
    <mergeCell ref="B789:C789"/>
    <mergeCell ref="B790:C790"/>
    <mergeCell ref="A791:D791"/>
    <mergeCell ref="A792:F792"/>
    <mergeCell ref="A783:B783"/>
    <mergeCell ref="C783:G783"/>
    <mergeCell ref="A784:B784"/>
    <mergeCell ref="C784:G784"/>
    <mergeCell ref="A786:G786"/>
    <mergeCell ref="B778:C778"/>
    <mergeCell ref="A779:D779"/>
    <mergeCell ref="A780:F780"/>
    <mergeCell ref="A782:B782"/>
    <mergeCell ref="C782:G782"/>
    <mergeCell ref="A772:B772"/>
    <mergeCell ref="C772:G772"/>
    <mergeCell ref="A774:G774"/>
    <mergeCell ref="B776:C776"/>
    <mergeCell ref="B777:C777"/>
    <mergeCell ref="A768:F768"/>
    <mergeCell ref="A770:B770"/>
    <mergeCell ref="C770:G770"/>
    <mergeCell ref="A771:B771"/>
    <mergeCell ref="C771:G771"/>
    <mergeCell ref="A762:G762"/>
    <mergeCell ref="B764:C764"/>
    <mergeCell ref="B765:C765"/>
    <mergeCell ref="B766:C766"/>
    <mergeCell ref="A767:D767"/>
    <mergeCell ref="A758:B758"/>
    <mergeCell ref="C758:G758"/>
    <mergeCell ref="A759:B759"/>
    <mergeCell ref="C759:G759"/>
    <mergeCell ref="A760:B760"/>
    <mergeCell ref="C760:G760"/>
    <mergeCell ref="B752:C752"/>
    <mergeCell ref="B753:C753"/>
    <mergeCell ref="B754:C754"/>
    <mergeCell ref="A755:D755"/>
    <mergeCell ref="A756:F756"/>
    <mergeCell ref="A747:B747"/>
    <mergeCell ref="C747:G747"/>
    <mergeCell ref="A748:B748"/>
    <mergeCell ref="C748:G748"/>
    <mergeCell ref="A750:G750"/>
    <mergeCell ref="B742:C742"/>
    <mergeCell ref="A743:D743"/>
    <mergeCell ref="A744:F744"/>
    <mergeCell ref="A746:B746"/>
    <mergeCell ref="C746:G746"/>
    <mergeCell ref="A736:B736"/>
    <mergeCell ref="C736:G736"/>
    <mergeCell ref="A738:G738"/>
    <mergeCell ref="B740:C740"/>
    <mergeCell ref="B741:C741"/>
    <mergeCell ref="A731:D731"/>
    <mergeCell ref="A732:F732"/>
    <mergeCell ref="A734:B734"/>
    <mergeCell ref="C734:G734"/>
    <mergeCell ref="A735:B735"/>
    <mergeCell ref="C735:G735"/>
    <mergeCell ref="B726:C726"/>
    <mergeCell ref="A727:D727"/>
    <mergeCell ref="B728:C728"/>
    <mergeCell ref="A729:D729"/>
    <mergeCell ref="B730:C730"/>
    <mergeCell ref="A720:B720"/>
    <mergeCell ref="C720:G720"/>
    <mergeCell ref="A722:G722"/>
    <mergeCell ref="B724:C724"/>
    <mergeCell ref="B725:C725"/>
    <mergeCell ref="A715:D715"/>
    <mergeCell ref="A716:F716"/>
    <mergeCell ref="A718:B718"/>
    <mergeCell ref="C718:G718"/>
    <mergeCell ref="A719:B719"/>
    <mergeCell ref="C719:G719"/>
    <mergeCell ref="B710:C710"/>
    <mergeCell ref="A711:D711"/>
    <mergeCell ref="B712:C712"/>
    <mergeCell ref="A713:D713"/>
    <mergeCell ref="B714:C714"/>
    <mergeCell ref="A705:D705"/>
    <mergeCell ref="B706:C706"/>
    <mergeCell ref="A707:D707"/>
    <mergeCell ref="B708:C708"/>
    <mergeCell ref="A709:D709"/>
    <mergeCell ref="B700:C700"/>
    <mergeCell ref="B701:C701"/>
    <mergeCell ref="B702:C702"/>
    <mergeCell ref="A703:D703"/>
    <mergeCell ref="B704:C704"/>
    <mergeCell ref="A695:B695"/>
    <mergeCell ref="C695:G695"/>
    <mergeCell ref="A696:B696"/>
    <mergeCell ref="C696:G696"/>
    <mergeCell ref="A698:G698"/>
    <mergeCell ref="B690:C690"/>
    <mergeCell ref="A691:D691"/>
    <mergeCell ref="A692:F692"/>
    <mergeCell ref="A694:B694"/>
    <mergeCell ref="C694:G694"/>
    <mergeCell ref="A684:B684"/>
    <mergeCell ref="C684:G684"/>
    <mergeCell ref="A686:G686"/>
    <mergeCell ref="B688:C688"/>
    <mergeCell ref="B689:C689"/>
    <mergeCell ref="A679:D679"/>
    <mergeCell ref="A680:F680"/>
    <mergeCell ref="A682:B682"/>
    <mergeCell ref="C682:G682"/>
    <mergeCell ref="A683:B683"/>
    <mergeCell ref="C683:G683"/>
    <mergeCell ref="B674:C674"/>
    <mergeCell ref="B675:C675"/>
    <mergeCell ref="B676:C676"/>
    <mergeCell ref="A677:D677"/>
    <mergeCell ref="B678:C678"/>
    <mergeCell ref="A669:B669"/>
    <mergeCell ref="C669:G669"/>
    <mergeCell ref="A670:B670"/>
    <mergeCell ref="C670:G670"/>
    <mergeCell ref="A672:G672"/>
    <mergeCell ref="B663:C663"/>
    <mergeCell ref="B664:C664"/>
    <mergeCell ref="A665:D665"/>
    <mergeCell ref="A666:F666"/>
    <mergeCell ref="A668:B668"/>
    <mergeCell ref="C668:G668"/>
    <mergeCell ref="A657:B657"/>
    <mergeCell ref="C657:G657"/>
    <mergeCell ref="A659:G659"/>
    <mergeCell ref="B661:C661"/>
    <mergeCell ref="B662:C662"/>
    <mergeCell ref="A652:D652"/>
    <mergeCell ref="A653:F653"/>
    <mergeCell ref="A655:B655"/>
    <mergeCell ref="C655:G655"/>
    <mergeCell ref="A656:B656"/>
    <mergeCell ref="C656:G656"/>
    <mergeCell ref="A646:G646"/>
    <mergeCell ref="B648:C648"/>
    <mergeCell ref="B649:C649"/>
    <mergeCell ref="B650:C650"/>
    <mergeCell ref="B651:C651"/>
    <mergeCell ref="A642:B642"/>
    <mergeCell ref="C642:G642"/>
    <mergeCell ref="A643:B643"/>
    <mergeCell ref="C643:G643"/>
    <mergeCell ref="A644:B644"/>
    <mergeCell ref="C644:G644"/>
    <mergeCell ref="B636:C636"/>
    <mergeCell ref="B637:C637"/>
    <mergeCell ref="B638:C638"/>
    <mergeCell ref="A639:D639"/>
    <mergeCell ref="A640:F640"/>
    <mergeCell ref="A631:B631"/>
    <mergeCell ref="C631:G631"/>
    <mergeCell ref="A632:B632"/>
    <mergeCell ref="C632:G632"/>
    <mergeCell ref="A634:G634"/>
    <mergeCell ref="B626:C626"/>
    <mergeCell ref="A627:D627"/>
    <mergeCell ref="A628:F628"/>
    <mergeCell ref="A630:B630"/>
    <mergeCell ref="C630:G630"/>
    <mergeCell ref="A620:G620"/>
    <mergeCell ref="B622:C622"/>
    <mergeCell ref="B623:C623"/>
    <mergeCell ref="B624:C624"/>
    <mergeCell ref="B625:C625"/>
    <mergeCell ref="A616:B616"/>
    <mergeCell ref="C616:G616"/>
    <mergeCell ref="A617:B617"/>
    <mergeCell ref="C617:G617"/>
    <mergeCell ref="A618:B618"/>
    <mergeCell ref="C618:G618"/>
    <mergeCell ref="B610:C610"/>
    <mergeCell ref="B611:C611"/>
    <mergeCell ref="B612:C612"/>
    <mergeCell ref="A613:D613"/>
    <mergeCell ref="A614:F614"/>
    <mergeCell ref="A605:B605"/>
    <mergeCell ref="C605:G605"/>
    <mergeCell ref="A606:B606"/>
    <mergeCell ref="C606:G606"/>
    <mergeCell ref="A608:G608"/>
    <mergeCell ref="B600:C600"/>
    <mergeCell ref="A601:D601"/>
    <mergeCell ref="A602:F602"/>
    <mergeCell ref="A604:B604"/>
    <mergeCell ref="C604:G604"/>
    <mergeCell ref="A594:B594"/>
    <mergeCell ref="C594:G594"/>
    <mergeCell ref="A596:G596"/>
    <mergeCell ref="B598:C598"/>
    <mergeCell ref="B599:C599"/>
    <mergeCell ref="A590:F590"/>
    <mergeCell ref="A592:B592"/>
    <mergeCell ref="C592:G592"/>
    <mergeCell ref="A593:B593"/>
    <mergeCell ref="C593:G593"/>
    <mergeCell ref="A585:D585"/>
    <mergeCell ref="B586:C586"/>
    <mergeCell ref="A587:D587"/>
    <mergeCell ref="B588:C588"/>
    <mergeCell ref="A589:D589"/>
    <mergeCell ref="B580:C580"/>
    <mergeCell ref="A581:D581"/>
    <mergeCell ref="B582:C582"/>
    <mergeCell ref="A583:D583"/>
    <mergeCell ref="B584:C584"/>
    <mergeCell ref="B575:C575"/>
    <mergeCell ref="A576:D576"/>
    <mergeCell ref="B577:C577"/>
    <mergeCell ref="A578:D578"/>
    <mergeCell ref="B579:C579"/>
    <mergeCell ref="A569:B569"/>
    <mergeCell ref="C569:G569"/>
    <mergeCell ref="A571:G571"/>
    <mergeCell ref="B573:C573"/>
    <mergeCell ref="B574:C574"/>
    <mergeCell ref="A564:D564"/>
    <mergeCell ref="A565:F565"/>
    <mergeCell ref="A567:B567"/>
    <mergeCell ref="C567:G567"/>
    <mergeCell ref="A568:B568"/>
    <mergeCell ref="C568:G568"/>
    <mergeCell ref="B559:C559"/>
    <mergeCell ref="A560:D560"/>
    <mergeCell ref="B561:C561"/>
    <mergeCell ref="A562:D562"/>
    <mergeCell ref="B563:C563"/>
    <mergeCell ref="A553:B553"/>
    <mergeCell ref="C553:G553"/>
    <mergeCell ref="A555:G555"/>
    <mergeCell ref="B557:C557"/>
    <mergeCell ref="B558:C558"/>
    <mergeCell ref="A549:F549"/>
    <mergeCell ref="A551:B551"/>
    <mergeCell ref="C551:G551"/>
    <mergeCell ref="A552:B552"/>
    <mergeCell ref="C552:G552"/>
    <mergeCell ref="B544:C544"/>
    <mergeCell ref="B545:C545"/>
    <mergeCell ref="B546:C546"/>
    <mergeCell ref="B547:C547"/>
    <mergeCell ref="A548:D548"/>
    <mergeCell ref="A539:B539"/>
    <mergeCell ref="C539:G539"/>
    <mergeCell ref="A540:B540"/>
    <mergeCell ref="C540:G540"/>
    <mergeCell ref="A542:G542"/>
    <mergeCell ref="B534:C534"/>
    <mergeCell ref="A535:D535"/>
    <mergeCell ref="A536:F536"/>
    <mergeCell ref="A538:B538"/>
    <mergeCell ref="C538:G538"/>
    <mergeCell ref="A528:B528"/>
    <mergeCell ref="C528:G528"/>
    <mergeCell ref="A530:G530"/>
    <mergeCell ref="B532:C532"/>
    <mergeCell ref="B533:C533"/>
    <mergeCell ref="A524:F524"/>
    <mergeCell ref="A526:B526"/>
    <mergeCell ref="C526:G526"/>
    <mergeCell ref="A527:B527"/>
    <mergeCell ref="C527:G527"/>
    <mergeCell ref="A518:G518"/>
    <mergeCell ref="B520:C520"/>
    <mergeCell ref="B521:C521"/>
    <mergeCell ref="B522:C522"/>
    <mergeCell ref="A523:D523"/>
    <mergeCell ref="A514:B514"/>
    <mergeCell ref="C514:G514"/>
    <mergeCell ref="A515:B515"/>
    <mergeCell ref="C515:G515"/>
    <mergeCell ref="A516:B516"/>
    <mergeCell ref="C516:G516"/>
    <mergeCell ref="B508:C508"/>
    <mergeCell ref="B509:C509"/>
    <mergeCell ref="B510:C510"/>
    <mergeCell ref="A511:D511"/>
    <mergeCell ref="A512:F512"/>
    <mergeCell ref="A503:B503"/>
    <mergeCell ref="C503:G503"/>
    <mergeCell ref="A504:B504"/>
    <mergeCell ref="C504:G504"/>
    <mergeCell ref="A506:G506"/>
    <mergeCell ref="B498:C498"/>
    <mergeCell ref="A499:D499"/>
    <mergeCell ref="A500:F500"/>
    <mergeCell ref="A502:B502"/>
    <mergeCell ref="C502:G502"/>
    <mergeCell ref="A492:B492"/>
    <mergeCell ref="C492:G492"/>
    <mergeCell ref="A494:G494"/>
    <mergeCell ref="B496:C496"/>
    <mergeCell ref="B497:C497"/>
    <mergeCell ref="A488:F488"/>
    <mergeCell ref="A490:B490"/>
    <mergeCell ref="C490:G490"/>
    <mergeCell ref="A491:B491"/>
    <mergeCell ref="C491:G491"/>
    <mergeCell ref="A482:G482"/>
    <mergeCell ref="B484:C484"/>
    <mergeCell ref="B485:C485"/>
    <mergeCell ref="B486:C486"/>
    <mergeCell ref="A487:D487"/>
    <mergeCell ref="A478:B478"/>
    <mergeCell ref="C478:G478"/>
    <mergeCell ref="A479:B479"/>
    <mergeCell ref="C479:G479"/>
    <mergeCell ref="A480:B480"/>
    <mergeCell ref="C480:G480"/>
    <mergeCell ref="B472:C472"/>
    <mergeCell ref="B473:C473"/>
    <mergeCell ref="B474:C474"/>
    <mergeCell ref="A475:D475"/>
    <mergeCell ref="A476:F476"/>
    <mergeCell ref="A467:B467"/>
    <mergeCell ref="C467:G467"/>
    <mergeCell ref="A468:B468"/>
    <mergeCell ref="C468:G468"/>
    <mergeCell ref="A470:G470"/>
    <mergeCell ref="B462:C462"/>
    <mergeCell ref="A463:D463"/>
    <mergeCell ref="A464:F464"/>
    <mergeCell ref="A466:B466"/>
    <mergeCell ref="C466:G466"/>
    <mergeCell ref="A456:B456"/>
    <mergeCell ref="C456:G456"/>
    <mergeCell ref="A458:G458"/>
    <mergeCell ref="B460:C460"/>
    <mergeCell ref="B461:C461"/>
    <mergeCell ref="A452:F452"/>
    <mergeCell ref="A454:B454"/>
    <mergeCell ref="C454:G454"/>
    <mergeCell ref="A455:B455"/>
    <mergeCell ref="C455:G455"/>
    <mergeCell ref="A446:G446"/>
    <mergeCell ref="B448:C448"/>
    <mergeCell ref="B449:C449"/>
    <mergeCell ref="B450:C450"/>
    <mergeCell ref="A451:D451"/>
    <mergeCell ref="A442:B442"/>
    <mergeCell ref="C442:G442"/>
    <mergeCell ref="A443:B443"/>
    <mergeCell ref="C443:G443"/>
    <mergeCell ref="A444:B444"/>
    <mergeCell ref="C444:G444"/>
    <mergeCell ref="B436:C436"/>
    <mergeCell ref="A437:D437"/>
    <mergeCell ref="B438:C438"/>
    <mergeCell ref="A439:D439"/>
    <mergeCell ref="A440:F440"/>
    <mergeCell ref="A430:G430"/>
    <mergeCell ref="B432:C432"/>
    <mergeCell ref="B433:C433"/>
    <mergeCell ref="B434:C434"/>
    <mergeCell ref="A435:D435"/>
    <mergeCell ref="A426:B426"/>
    <mergeCell ref="C426:G426"/>
    <mergeCell ref="A427:B427"/>
    <mergeCell ref="C427:G427"/>
    <mergeCell ref="A428:B428"/>
    <mergeCell ref="C428:G428"/>
    <mergeCell ref="B420:C420"/>
    <mergeCell ref="A421:D421"/>
    <mergeCell ref="B422:C422"/>
    <mergeCell ref="A423:D423"/>
    <mergeCell ref="A424:F424"/>
    <mergeCell ref="A415:D415"/>
    <mergeCell ref="B416:C416"/>
    <mergeCell ref="A417:D417"/>
    <mergeCell ref="B418:C418"/>
    <mergeCell ref="A419:D419"/>
    <mergeCell ref="B410:C410"/>
    <mergeCell ref="A411:D411"/>
    <mergeCell ref="B412:C412"/>
    <mergeCell ref="A413:D413"/>
    <mergeCell ref="B414:C414"/>
    <mergeCell ref="A404:B404"/>
    <mergeCell ref="C404:G404"/>
    <mergeCell ref="A406:G406"/>
    <mergeCell ref="B408:C408"/>
    <mergeCell ref="B409:C409"/>
    <mergeCell ref="A400:F400"/>
    <mergeCell ref="A402:B402"/>
    <mergeCell ref="C402:G402"/>
    <mergeCell ref="A403:B403"/>
    <mergeCell ref="C403:G403"/>
    <mergeCell ref="A394:G394"/>
    <mergeCell ref="B396:C396"/>
    <mergeCell ref="B397:C397"/>
    <mergeCell ref="B398:C398"/>
    <mergeCell ref="A399:D399"/>
    <mergeCell ref="A390:B390"/>
    <mergeCell ref="C390:G390"/>
    <mergeCell ref="A391:B391"/>
    <mergeCell ref="C391:G391"/>
    <mergeCell ref="A392:B392"/>
    <mergeCell ref="C392:G392"/>
    <mergeCell ref="B384:C384"/>
    <mergeCell ref="A385:D385"/>
    <mergeCell ref="B386:C386"/>
    <mergeCell ref="A387:D387"/>
    <mergeCell ref="A388:F388"/>
    <mergeCell ref="A378:B378"/>
    <mergeCell ref="C378:G378"/>
    <mergeCell ref="A380:G380"/>
    <mergeCell ref="B382:C382"/>
    <mergeCell ref="B383:C383"/>
    <mergeCell ref="A374:F374"/>
    <mergeCell ref="A376:B376"/>
    <mergeCell ref="C376:G376"/>
    <mergeCell ref="A377:B377"/>
    <mergeCell ref="C377:G377"/>
    <mergeCell ref="B369:C369"/>
    <mergeCell ref="B370:C370"/>
    <mergeCell ref="B371:C371"/>
    <mergeCell ref="B372:C372"/>
    <mergeCell ref="A373:D373"/>
    <mergeCell ref="A364:B364"/>
    <mergeCell ref="C364:G364"/>
    <mergeCell ref="A365:B365"/>
    <mergeCell ref="C365:G365"/>
    <mergeCell ref="A367:G367"/>
    <mergeCell ref="B358:C358"/>
    <mergeCell ref="B359:C359"/>
    <mergeCell ref="A360:D360"/>
    <mergeCell ref="A361:F361"/>
    <mergeCell ref="A363:B363"/>
    <mergeCell ref="C363:G363"/>
    <mergeCell ref="A352:B352"/>
    <mergeCell ref="C352:G352"/>
    <mergeCell ref="A354:G354"/>
    <mergeCell ref="B356:C356"/>
    <mergeCell ref="B357:C357"/>
    <mergeCell ref="A348:F348"/>
    <mergeCell ref="A350:B350"/>
    <mergeCell ref="C350:G350"/>
    <mergeCell ref="A351:B351"/>
    <mergeCell ref="C351:G351"/>
    <mergeCell ref="A342:G342"/>
    <mergeCell ref="B344:C344"/>
    <mergeCell ref="B345:C345"/>
    <mergeCell ref="B346:C346"/>
    <mergeCell ref="A347:D347"/>
    <mergeCell ref="A338:B338"/>
    <mergeCell ref="C338:G338"/>
    <mergeCell ref="A339:B339"/>
    <mergeCell ref="C339:G339"/>
    <mergeCell ref="A340:B340"/>
    <mergeCell ref="C340:G340"/>
    <mergeCell ref="B332:C332"/>
    <mergeCell ref="B333:C333"/>
    <mergeCell ref="B334:C334"/>
    <mergeCell ref="A335:D335"/>
    <mergeCell ref="A336:F336"/>
    <mergeCell ref="A327:B327"/>
    <mergeCell ref="C327:G327"/>
    <mergeCell ref="A328:B328"/>
    <mergeCell ref="C328:G328"/>
    <mergeCell ref="A330:G330"/>
    <mergeCell ref="B322:C322"/>
    <mergeCell ref="A323:D323"/>
    <mergeCell ref="A324:F324"/>
    <mergeCell ref="A326:B326"/>
    <mergeCell ref="C326:G326"/>
    <mergeCell ref="A316:B316"/>
    <mergeCell ref="C316:G316"/>
    <mergeCell ref="A318:G318"/>
    <mergeCell ref="B320:C320"/>
    <mergeCell ref="B321:C321"/>
    <mergeCell ref="A312:F312"/>
    <mergeCell ref="A314:B314"/>
    <mergeCell ref="C314:G314"/>
    <mergeCell ref="A315:B315"/>
    <mergeCell ref="C315:G315"/>
    <mergeCell ref="A306:G306"/>
    <mergeCell ref="B308:C308"/>
    <mergeCell ref="B309:C309"/>
    <mergeCell ref="B310:C310"/>
    <mergeCell ref="A311:D311"/>
    <mergeCell ref="A302:B302"/>
    <mergeCell ref="C302:G302"/>
    <mergeCell ref="A303:B303"/>
    <mergeCell ref="C303:G303"/>
    <mergeCell ref="A304:B304"/>
    <mergeCell ref="C304:G304"/>
    <mergeCell ref="B296:C296"/>
    <mergeCell ref="B297:C297"/>
    <mergeCell ref="B298:C298"/>
    <mergeCell ref="A299:D299"/>
    <mergeCell ref="A300:F300"/>
    <mergeCell ref="A291:B291"/>
    <mergeCell ref="C291:G291"/>
    <mergeCell ref="A292:B292"/>
    <mergeCell ref="C292:G292"/>
    <mergeCell ref="A294:G294"/>
    <mergeCell ref="B286:C286"/>
    <mergeCell ref="A287:D287"/>
    <mergeCell ref="A288:F288"/>
    <mergeCell ref="A290:B290"/>
    <mergeCell ref="C290:G290"/>
    <mergeCell ref="A280:B280"/>
    <mergeCell ref="C280:G280"/>
    <mergeCell ref="A282:G282"/>
    <mergeCell ref="B284:C284"/>
    <mergeCell ref="B285:C285"/>
    <mergeCell ref="A275:D275"/>
    <mergeCell ref="A276:F276"/>
    <mergeCell ref="A278:B278"/>
    <mergeCell ref="C278:G278"/>
    <mergeCell ref="A279:B279"/>
    <mergeCell ref="C279:G279"/>
    <mergeCell ref="B270:C270"/>
    <mergeCell ref="B271:C271"/>
    <mergeCell ref="B272:C272"/>
    <mergeCell ref="B273:C273"/>
    <mergeCell ref="B274:C274"/>
    <mergeCell ref="A265:B265"/>
    <mergeCell ref="C265:G265"/>
    <mergeCell ref="A266:B266"/>
    <mergeCell ref="C266:G266"/>
    <mergeCell ref="A268:G268"/>
    <mergeCell ref="B260:C260"/>
    <mergeCell ref="A261:D261"/>
    <mergeCell ref="A262:F262"/>
    <mergeCell ref="A264:B264"/>
    <mergeCell ref="C264:G264"/>
    <mergeCell ref="A254:B254"/>
    <mergeCell ref="C254:G254"/>
    <mergeCell ref="A256:G256"/>
    <mergeCell ref="B258:C258"/>
    <mergeCell ref="B259:C259"/>
    <mergeCell ref="A250:F250"/>
    <mergeCell ref="A252:B252"/>
    <mergeCell ref="C252:G252"/>
    <mergeCell ref="A253:B253"/>
    <mergeCell ref="C253:G253"/>
    <mergeCell ref="A244:G244"/>
    <mergeCell ref="B246:C246"/>
    <mergeCell ref="B247:C247"/>
    <mergeCell ref="B248:C248"/>
    <mergeCell ref="A249:D249"/>
    <mergeCell ref="A240:B240"/>
    <mergeCell ref="C240:G240"/>
    <mergeCell ref="A241:B241"/>
    <mergeCell ref="C241:G241"/>
    <mergeCell ref="A242:B242"/>
    <mergeCell ref="C242:G242"/>
    <mergeCell ref="B234:C234"/>
    <mergeCell ref="B235:C235"/>
    <mergeCell ref="B236:C236"/>
    <mergeCell ref="A237:D237"/>
    <mergeCell ref="A238:F238"/>
    <mergeCell ref="A229:B229"/>
    <mergeCell ref="C229:G229"/>
    <mergeCell ref="A230:B230"/>
    <mergeCell ref="C230:G230"/>
    <mergeCell ref="A232:G232"/>
    <mergeCell ref="B224:C224"/>
    <mergeCell ref="A225:D225"/>
    <mergeCell ref="A226:F226"/>
    <mergeCell ref="A228:B228"/>
    <mergeCell ref="C228:G228"/>
    <mergeCell ref="B219:C219"/>
    <mergeCell ref="B220:C220"/>
    <mergeCell ref="A221:D221"/>
    <mergeCell ref="B222:C222"/>
    <mergeCell ref="A223:D223"/>
    <mergeCell ref="A214:D214"/>
    <mergeCell ref="B215:C215"/>
    <mergeCell ref="A216:D216"/>
    <mergeCell ref="B217:C217"/>
    <mergeCell ref="A218:D218"/>
    <mergeCell ref="A209:D209"/>
    <mergeCell ref="B210:C210"/>
    <mergeCell ref="B211:C211"/>
    <mergeCell ref="A212:D212"/>
    <mergeCell ref="B213:C213"/>
    <mergeCell ref="B204:C204"/>
    <mergeCell ref="B205:C205"/>
    <mergeCell ref="B206:C206"/>
    <mergeCell ref="A207:D207"/>
    <mergeCell ref="B208:C208"/>
    <mergeCell ref="A199:B199"/>
    <mergeCell ref="C199:G199"/>
    <mergeCell ref="A200:B200"/>
    <mergeCell ref="C200:G200"/>
    <mergeCell ref="A202:G202"/>
    <mergeCell ref="A193:D193"/>
    <mergeCell ref="B194:C194"/>
    <mergeCell ref="A195:D195"/>
    <mergeCell ref="A196:F196"/>
    <mergeCell ref="A198:B198"/>
    <mergeCell ref="C198:G198"/>
    <mergeCell ref="B188:C188"/>
    <mergeCell ref="A189:D189"/>
    <mergeCell ref="B190:C190"/>
    <mergeCell ref="A191:D191"/>
    <mergeCell ref="B192:C192"/>
    <mergeCell ref="A182:B182"/>
    <mergeCell ref="C182:G182"/>
    <mergeCell ref="A184:G184"/>
    <mergeCell ref="B186:C186"/>
    <mergeCell ref="B187:C187"/>
    <mergeCell ref="A178:F178"/>
    <mergeCell ref="A180:B180"/>
    <mergeCell ref="C180:G180"/>
    <mergeCell ref="A181:B181"/>
    <mergeCell ref="C181:G181"/>
    <mergeCell ref="B173:C173"/>
    <mergeCell ref="B174:C174"/>
    <mergeCell ref="B175:C175"/>
    <mergeCell ref="B176:C176"/>
    <mergeCell ref="A177:D177"/>
    <mergeCell ref="A168:B168"/>
    <mergeCell ref="C168:G168"/>
    <mergeCell ref="A169:B169"/>
    <mergeCell ref="C169:G169"/>
    <mergeCell ref="A171:G171"/>
    <mergeCell ref="B162:C162"/>
    <mergeCell ref="B163:C163"/>
    <mergeCell ref="A164:D164"/>
    <mergeCell ref="A165:F165"/>
    <mergeCell ref="A167:B167"/>
    <mergeCell ref="C167:G167"/>
    <mergeCell ref="A156:B156"/>
    <mergeCell ref="C156:G156"/>
    <mergeCell ref="A158:G158"/>
    <mergeCell ref="B160:C160"/>
    <mergeCell ref="B161:C161"/>
    <mergeCell ref="A152:F152"/>
    <mergeCell ref="A154:B154"/>
    <mergeCell ref="C154:G154"/>
    <mergeCell ref="A155:B155"/>
    <mergeCell ref="C155:G155"/>
    <mergeCell ref="A146:G146"/>
    <mergeCell ref="B148:C148"/>
    <mergeCell ref="B149:C149"/>
    <mergeCell ref="B150:C150"/>
    <mergeCell ref="A151:D151"/>
    <mergeCell ref="A142:B142"/>
    <mergeCell ref="C142:G142"/>
    <mergeCell ref="A143:B143"/>
    <mergeCell ref="C143:G143"/>
    <mergeCell ref="A144:B144"/>
    <mergeCell ref="C144:G144"/>
    <mergeCell ref="B136:C136"/>
    <mergeCell ref="B137:C137"/>
    <mergeCell ref="B138:C138"/>
    <mergeCell ref="A139:D139"/>
    <mergeCell ref="A140:F140"/>
    <mergeCell ref="A131:B131"/>
    <mergeCell ref="C131:G131"/>
    <mergeCell ref="A132:B132"/>
    <mergeCell ref="C132:G132"/>
    <mergeCell ref="A134:G134"/>
    <mergeCell ref="B126:C126"/>
    <mergeCell ref="A127:D127"/>
    <mergeCell ref="A128:F128"/>
    <mergeCell ref="A130:B130"/>
    <mergeCell ref="C130:G130"/>
    <mergeCell ref="A120:B120"/>
    <mergeCell ref="C120:G120"/>
    <mergeCell ref="A122:G122"/>
    <mergeCell ref="B124:C124"/>
    <mergeCell ref="B125:C125"/>
    <mergeCell ref="A116:F116"/>
    <mergeCell ref="A118:B118"/>
    <mergeCell ref="C118:G118"/>
    <mergeCell ref="A119:B119"/>
    <mergeCell ref="C119:G119"/>
    <mergeCell ref="A110:G110"/>
    <mergeCell ref="B112:C112"/>
    <mergeCell ref="B113:C113"/>
    <mergeCell ref="B114:C114"/>
    <mergeCell ref="A115:D115"/>
    <mergeCell ref="A106:B106"/>
    <mergeCell ref="C106:G106"/>
    <mergeCell ref="A107:B107"/>
    <mergeCell ref="C107:G107"/>
    <mergeCell ref="A108:B108"/>
    <mergeCell ref="C108:G108"/>
    <mergeCell ref="B100:C100"/>
    <mergeCell ref="B101:C101"/>
    <mergeCell ref="B102:C102"/>
    <mergeCell ref="A103:D103"/>
    <mergeCell ref="A104:F104"/>
    <mergeCell ref="A95:B95"/>
    <mergeCell ref="C95:G95"/>
    <mergeCell ref="A96:B96"/>
    <mergeCell ref="C96:G96"/>
    <mergeCell ref="A98:G98"/>
    <mergeCell ref="B90:C90"/>
    <mergeCell ref="A91:D91"/>
    <mergeCell ref="A92:F92"/>
    <mergeCell ref="A94:B94"/>
    <mergeCell ref="C94:G94"/>
    <mergeCell ref="A84:G84"/>
    <mergeCell ref="B86:C86"/>
    <mergeCell ref="B87:C87"/>
    <mergeCell ref="B88:C88"/>
    <mergeCell ref="A89:D89"/>
    <mergeCell ref="A80:B80"/>
    <mergeCell ref="C80:G80"/>
    <mergeCell ref="A81:B81"/>
    <mergeCell ref="C81:G81"/>
    <mergeCell ref="A82:B82"/>
    <mergeCell ref="C82:G82"/>
    <mergeCell ref="B74:C74"/>
    <mergeCell ref="B75:C75"/>
    <mergeCell ref="B76:C76"/>
    <mergeCell ref="A77:D77"/>
    <mergeCell ref="A78:F78"/>
    <mergeCell ref="A69:B69"/>
    <mergeCell ref="C69:G69"/>
    <mergeCell ref="A70:B70"/>
    <mergeCell ref="C70:G70"/>
    <mergeCell ref="A72:G72"/>
    <mergeCell ref="A63:D63"/>
    <mergeCell ref="B64:C64"/>
    <mergeCell ref="A65:D65"/>
    <mergeCell ref="A66:F66"/>
    <mergeCell ref="A68:B68"/>
    <mergeCell ref="C68:G68"/>
    <mergeCell ref="B58:C58"/>
    <mergeCell ref="B59:C59"/>
    <mergeCell ref="B60:C60"/>
    <mergeCell ref="A61:D61"/>
    <mergeCell ref="B62:C62"/>
    <mergeCell ref="A53:B53"/>
    <mergeCell ref="C53:G53"/>
    <mergeCell ref="A54:B54"/>
    <mergeCell ref="C54:G54"/>
    <mergeCell ref="A56:G56"/>
    <mergeCell ref="B48:C48"/>
    <mergeCell ref="A49:D49"/>
    <mergeCell ref="A50:F50"/>
    <mergeCell ref="A52:B52"/>
    <mergeCell ref="C52:G52"/>
    <mergeCell ref="A43:D43"/>
    <mergeCell ref="B44:C44"/>
    <mergeCell ref="A45:D45"/>
    <mergeCell ref="B46:C46"/>
    <mergeCell ref="A47:D47"/>
    <mergeCell ref="B38:C38"/>
    <mergeCell ref="A39:D39"/>
    <mergeCell ref="B40:C40"/>
    <mergeCell ref="A41:D41"/>
    <mergeCell ref="B42:C42"/>
    <mergeCell ref="A32:G32"/>
    <mergeCell ref="B34:C34"/>
    <mergeCell ref="B35:C35"/>
    <mergeCell ref="B36:C36"/>
    <mergeCell ref="A37:D37"/>
    <mergeCell ref="A28:B28"/>
    <mergeCell ref="C28:G28"/>
    <mergeCell ref="A29:B29"/>
    <mergeCell ref="C29:G29"/>
    <mergeCell ref="A30:B30"/>
    <mergeCell ref="C30:G30"/>
    <mergeCell ref="B22:C22"/>
    <mergeCell ref="B23:C23"/>
    <mergeCell ref="B24:C24"/>
    <mergeCell ref="A25:D25"/>
    <mergeCell ref="A26:F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5" t="s">
        <v>550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15"/>
    <row r="4" spans="1:13" ht="24.95" customHeight="1" x14ac:dyDescent="0.15">
      <c r="A4" s="15" t="s">
        <v>551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4.95" customHeight="1" x14ac:dyDescent="0.15"/>
    <row r="6" spans="1:13" ht="50.1" customHeight="1" x14ac:dyDescent="0.15">
      <c r="A6" s="20" t="s">
        <v>243</v>
      </c>
      <c r="B6" s="20" t="s">
        <v>42</v>
      </c>
      <c r="C6" s="20" t="s">
        <v>552</v>
      </c>
      <c r="D6" s="20" t="s">
        <v>553</v>
      </c>
      <c r="E6" s="20"/>
      <c r="F6" s="20"/>
      <c r="G6" s="20" t="s">
        <v>554</v>
      </c>
      <c r="H6" s="20"/>
      <c r="I6" s="20"/>
      <c r="J6" s="20" t="s">
        <v>555</v>
      </c>
      <c r="K6" s="20"/>
      <c r="L6" s="20"/>
    </row>
    <row r="7" spans="1:13" ht="50.1" customHeight="1" x14ac:dyDescent="0.15">
      <c r="A7" s="20"/>
      <c r="B7" s="20"/>
      <c r="C7" s="20"/>
      <c r="D7" s="6" t="s">
        <v>556</v>
      </c>
      <c r="E7" s="6" t="s">
        <v>557</v>
      </c>
      <c r="F7" s="6" t="s">
        <v>558</v>
      </c>
      <c r="G7" s="6" t="s">
        <v>556</v>
      </c>
      <c r="H7" s="6" t="s">
        <v>557</v>
      </c>
      <c r="I7" s="6" t="s">
        <v>559</v>
      </c>
      <c r="J7" s="6" t="s">
        <v>556</v>
      </c>
      <c r="K7" s="6" t="s">
        <v>557</v>
      </c>
      <c r="L7" s="6" t="s">
        <v>560</v>
      </c>
    </row>
    <row r="8" spans="1:13" ht="24.95" customHeight="1" x14ac:dyDescent="0.15">
      <c r="A8" s="6" t="s">
        <v>252</v>
      </c>
      <c r="B8" s="6" t="s">
        <v>351</v>
      </c>
      <c r="C8" s="6" t="s">
        <v>352</v>
      </c>
      <c r="D8" s="6" t="s">
        <v>353</v>
      </c>
      <c r="E8" s="6" t="s">
        <v>354</v>
      </c>
      <c r="F8" s="6" t="s">
        <v>355</v>
      </c>
      <c r="G8" s="6" t="s">
        <v>356</v>
      </c>
      <c r="H8" s="6" t="s">
        <v>357</v>
      </c>
      <c r="I8" s="6" t="s">
        <v>358</v>
      </c>
      <c r="J8" s="6" t="s">
        <v>359</v>
      </c>
      <c r="K8" s="6" t="s">
        <v>372</v>
      </c>
      <c r="L8" s="6" t="s">
        <v>374</v>
      </c>
    </row>
    <row r="9" spans="1:13" ht="24.95" customHeight="1" x14ac:dyDescent="0.15">
      <c r="A9" s="6" t="s">
        <v>252</v>
      </c>
      <c r="B9" s="6" t="s">
        <v>561</v>
      </c>
      <c r="C9" s="7" t="s">
        <v>562</v>
      </c>
      <c r="D9" s="9">
        <v>4</v>
      </c>
      <c r="E9" s="9">
        <v>248800</v>
      </c>
      <c r="F9" s="9">
        <v>995200</v>
      </c>
      <c r="G9" s="9">
        <v>4</v>
      </c>
      <c r="H9" s="9">
        <v>100000</v>
      </c>
      <c r="I9" s="9">
        <v>400000</v>
      </c>
      <c r="J9" s="9">
        <v>4</v>
      </c>
      <c r="K9" s="9">
        <v>100000</v>
      </c>
      <c r="L9" s="9">
        <v>400000</v>
      </c>
    </row>
    <row r="10" spans="1:13" ht="24.95" customHeight="1" x14ac:dyDescent="0.15">
      <c r="A10" s="26" t="s">
        <v>362</v>
      </c>
      <c r="B10" s="26"/>
      <c r="C10" s="26"/>
      <c r="D10" s="11" t="s">
        <v>56</v>
      </c>
      <c r="E10" s="11" t="s">
        <v>56</v>
      </c>
      <c r="F10" s="11">
        <f>SUM(F9:F9)</f>
        <v>995200</v>
      </c>
      <c r="G10" s="11" t="s">
        <v>56</v>
      </c>
      <c r="H10" s="11" t="s">
        <v>56</v>
      </c>
      <c r="I10" s="11">
        <f>SUM(I9:I9)</f>
        <v>400000</v>
      </c>
      <c r="J10" s="11" t="s">
        <v>56</v>
      </c>
      <c r="K10" s="11" t="s">
        <v>56</v>
      </c>
      <c r="L10" s="11">
        <f>SUM(L9:L9)</f>
        <v>400000</v>
      </c>
    </row>
    <row r="11" spans="1:13" ht="15" customHeight="1" x14ac:dyDescent="0.15"/>
    <row r="12" spans="1:13" ht="24.95" customHeight="1" x14ac:dyDescent="0.15">
      <c r="A12" s="15" t="s">
        <v>563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 customHeight="1" x14ac:dyDescent="0.15"/>
    <row r="14" spans="1:13" ht="24.95" customHeight="1" x14ac:dyDescent="0.15">
      <c r="A14" s="15" t="s">
        <v>564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3" ht="24.95" customHeight="1" x14ac:dyDescent="0.15"/>
    <row r="16" spans="1:13" ht="50.1" customHeight="1" x14ac:dyDescent="0.15">
      <c r="A16" s="20" t="s">
        <v>243</v>
      </c>
      <c r="B16" s="20" t="s">
        <v>42</v>
      </c>
      <c r="C16" s="20" t="s">
        <v>552</v>
      </c>
      <c r="D16" s="20" t="s">
        <v>553</v>
      </c>
      <c r="E16" s="20"/>
      <c r="F16" s="20"/>
      <c r="G16" s="20" t="s">
        <v>554</v>
      </c>
      <c r="H16" s="20"/>
      <c r="I16" s="20"/>
      <c r="J16" s="20" t="s">
        <v>555</v>
      </c>
      <c r="K16" s="20"/>
      <c r="L16" s="20"/>
    </row>
    <row r="17" spans="1:12" ht="50.1" customHeight="1" x14ac:dyDescent="0.15">
      <c r="A17" s="20"/>
      <c r="B17" s="20"/>
      <c r="C17" s="20"/>
      <c r="D17" s="6" t="s">
        <v>556</v>
      </c>
      <c r="E17" s="6" t="s">
        <v>557</v>
      </c>
      <c r="F17" s="6" t="s">
        <v>558</v>
      </c>
      <c r="G17" s="6" t="s">
        <v>556</v>
      </c>
      <c r="H17" s="6" t="s">
        <v>557</v>
      </c>
      <c r="I17" s="6" t="s">
        <v>559</v>
      </c>
      <c r="J17" s="6" t="s">
        <v>556</v>
      </c>
      <c r="K17" s="6" t="s">
        <v>557</v>
      </c>
      <c r="L17" s="6" t="s">
        <v>560</v>
      </c>
    </row>
    <row r="18" spans="1:12" ht="24.95" customHeight="1" x14ac:dyDescent="0.15">
      <c r="A18" s="6" t="s">
        <v>252</v>
      </c>
      <c r="B18" s="6" t="s">
        <v>351</v>
      </c>
      <c r="C18" s="6" t="s">
        <v>352</v>
      </c>
      <c r="D18" s="6" t="s">
        <v>353</v>
      </c>
      <c r="E18" s="6" t="s">
        <v>354</v>
      </c>
      <c r="F18" s="6" t="s">
        <v>355</v>
      </c>
      <c r="G18" s="6" t="s">
        <v>356</v>
      </c>
      <c r="H18" s="6" t="s">
        <v>357</v>
      </c>
      <c r="I18" s="6" t="s">
        <v>358</v>
      </c>
      <c r="J18" s="6" t="s">
        <v>359</v>
      </c>
      <c r="K18" s="6" t="s">
        <v>372</v>
      </c>
      <c r="L18" s="6" t="s">
        <v>374</v>
      </c>
    </row>
    <row r="19" spans="1:12" ht="50.1" customHeight="1" x14ac:dyDescent="0.15">
      <c r="A19" s="6" t="s">
        <v>252</v>
      </c>
      <c r="B19" s="6" t="s">
        <v>565</v>
      </c>
      <c r="C19" s="7" t="s">
        <v>566</v>
      </c>
      <c r="D19" s="9">
        <v>35</v>
      </c>
      <c r="E19" s="9">
        <v>3000</v>
      </c>
      <c r="F19" s="9">
        <v>105000</v>
      </c>
      <c r="G19" s="9">
        <v>35</v>
      </c>
      <c r="H19" s="9">
        <v>3000</v>
      </c>
      <c r="I19" s="9">
        <v>105000</v>
      </c>
      <c r="J19" s="9">
        <v>35</v>
      </c>
      <c r="K19" s="9">
        <v>3000</v>
      </c>
      <c r="L19" s="9">
        <v>105000</v>
      </c>
    </row>
    <row r="20" spans="1:12" ht="24.95" customHeight="1" x14ac:dyDescent="0.15">
      <c r="A20" s="6" t="s">
        <v>351</v>
      </c>
      <c r="B20" s="6" t="s">
        <v>565</v>
      </c>
      <c r="C20" s="7" t="s">
        <v>567</v>
      </c>
      <c r="D20" s="9">
        <v>40</v>
      </c>
      <c r="E20" s="9">
        <v>55000</v>
      </c>
      <c r="F20" s="9">
        <v>2200000</v>
      </c>
      <c r="G20" s="9">
        <v>40</v>
      </c>
      <c r="H20" s="9">
        <v>55000</v>
      </c>
      <c r="I20" s="9">
        <v>2200000</v>
      </c>
      <c r="J20" s="9">
        <v>40</v>
      </c>
      <c r="K20" s="9">
        <v>55000</v>
      </c>
      <c r="L20" s="9">
        <v>2200000</v>
      </c>
    </row>
    <row r="21" spans="1:12" ht="24.95" customHeight="1" x14ac:dyDescent="0.15">
      <c r="A21" s="6" t="s">
        <v>352</v>
      </c>
      <c r="B21" s="6" t="s">
        <v>565</v>
      </c>
      <c r="C21" s="7" t="s">
        <v>568</v>
      </c>
      <c r="D21" s="9">
        <v>140</v>
      </c>
      <c r="E21" s="9">
        <v>2512</v>
      </c>
      <c r="F21" s="9">
        <v>351680</v>
      </c>
      <c r="G21" s="9">
        <v>140</v>
      </c>
      <c r="H21" s="9">
        <v>2512</v>
      </c>
      <c r="I21" s="9">
        <v>351680</v>
      </c>
      <c r="J21" s="9">
        <v>140</v>
      </c>
      <c r="K21" s="9">
        <v>2512</v>
      </c>
      <c r="L21" s="9">
        <v>351680</v>
      </c>
    </row>
    <row r="22" spans="1:12" ht="24.95" customHeight="1" x14ac:dyDescent="0.15">
      <c r="A22" s="6" t="s">
        <v>353</v>
      </c>
      <c r="B22" s="6" t="s">
        <v>565</v>
      </c>
      <c r="C22" s="7" t="s">
        <v>569</v>
      </c>
      <c r="D22" s="9">
        <v>120</v>
      </c>
      <c r="E22" s="9">
        <v>10000</v>
      </c>
      <c r="F22" s="9">
        <v>1200000</v>
      </c>
      <c r="G22" s="9">
        <v>120</v>
      </c>
      <c r="H22" s="9">
        <v>10000</v>
      </c>
      <c r="I22" s="9">
        <v>1200000</v>
      </c>
      <c r="J22" s="9">
        <v>120</v>
      </c>
      <c r="K22" s="9">
        <v>10000</v>
      </c>
      <c r="L22" s="9">
        <v>1200000</v>
      </c>
    </row>
    <row r="23" spans="1:12" ht="50.1" customHeight="1" x14ac:dyDescent="0.15">
      <c r="A23" s="6" t="s">
        <v>354</v>
      </c>
      <c r="B23" s="6" t="s">
        <v>570</v>
      </c>
      <c r="C23" s="7" t="s">
        <v>571</v>
      </c>
      <c r="D23" s="9">
        <v>4</v>
      </c>
      <c r="E23" s="9">
        <v>29045</v>
      </c>
      <c r="F23" s="9">
        <v>116180</v>
      </c>
      <c r="G23" s="9">
        <v>4</v>
      </c>
      <c r="H23" s="9">
        <v>29045</v>
      </c>
      <c r="I23" s="9">
        <v>116180</v>
      </c>
      <c r="J23" s="9">
        <v>4</v>
      </c>
      <c r="K23" s="9">
        <v>29045</v>
      </c>
      <c r="L23" s="9">
        <v>116180</v>
      </c>
    </row>
    <row r="24" spans="1:12" ht="24.95" customHeight="1" x14ac:dyDescent="0.15">
      <c r="A24" s="26" t="s">
        <v>362</v>
      </c>
      <c r="B24" s="26"/>
      <c r="C24" s="26"/>
      <c r="D24" s="11" t="s">
        <v>56</v>
      </c>
      <c r="E24" s="11" t="s">
        <v>56</v>
      </c>
      <c r="F24" s="11">
        <f>SUM(F19:F23)</f>
        <v>3972860</v>
      </c>
      <c r="G24" s="11" t="s">
        <v>56</v>
      </c>
      <c r="H24" s="11" t="s">
        <v>56</v>
      </c>
      <c r="I24" s="11">
        <f>SUM(I19:I23)</f>
        <v>3972860</v>
      </c>
      <c r="J24" s="11" t="s">
        <v>56</v>
      </c>
      <c r="K24" s="11" t="s">
        <v>56</v>
      </c>
      <c r="L24" s="11">
        <f>SUM(L19:L23)</f>
        <v>3972860</v>
      </c>
    </row>
    <row r="25" spans="1:12" ht="15" customHeight="1" x14ac:dyDescent="0.15"/>
    <row r="26" spans="1:12" ht="24.95" customHeight="1" x14ac:dyDescent="0.15">
      <c r="A26" s="15" t="s">
        <v>572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24.95" customHeight="1" x14ac:dyDescent="0.15"/>
    <row r="28" spans="1:12" ht="50.1" customHeight="1" x14ac:dyDescent="0.15">
      <c r="A28" s="20" t="s">
        <v>243</v>
      </c>
      <c r="B28" s="20" t="s">
        <v>42</v>
      </c>
      <c r="C28" s="20" t="s">
        <v>552</v>
      </c>
      <c r="D28" s="20" t="s">
        <v>553</v>
      </c>
      <c r="E28" s="20"/>
      <c r="F28" s="20"/>
      <c r="G28" s="20" t="s">
        <v>554</v>
      </c>
      <c r="H28" s="20"/>
      <c r="I28" s="20"/>
      <c r="J28" s="20" t="s">
        <v>555</v>
      </c>
      <c r="K28" s="20"/>
      <c r="L28" s="20"/>
    </row>
    <row r="29" spans="1:12" ht="50.1" customHeight="1" x14ac:dyDescent="0.15">
      <c r="A29" s="20"/>
      <c r="B29" s="20"/>
      <c r="C29" s="20"/>
      <c r="D29" s="6" t="s">
        <v>556</v>
      </c>
      <c r="E29" s="6" t="s">
        <v>557</v>
      </c>
      <c r="F29" s="6" t="s">
        <v>558</v>
      </c>
      <c r="G29" s="6" t="s">
        <v>556</v>
      </c>
      <c r="H29" s="6" t="s">
        <v>557</v>
      </c>
      <c r="I29" s="6" t="s">
        <v>559</v>
      </c>
      <c r="J29" s="6" t="s">
        <v>556</v>
      </c>
      <c r="K29" s="6" t="s">
        <v>557</v>
      </c>
      <c r="L29" s="6" t="s">
        <v>560</v>
      </c>
    </row>
    <row r="30" spans="1:12" ht="24.95" customHeight="1" x14ac:dyDescent="0.15">
      <c r="A30" s="6" t="s">
        <v>252</v>
      </c>
      <c r="B30" s="6" t="s">
        <v>351</v>
      </c>
      <c r="C30" s="6" t="s">
        <v>352</v>
      </c>
      <c r="D30" s="6" t="s">
        <v>353</v>
      </c>
      <c r="E30" s="6" t="s">
        <v>354</v>
      </c>
      <c r="F30" s="6" t="s">
        <v>355</v>
      </c>
      <c r="G30" s="6" t="s">
        <v>356</v>
      </c>
      <c r="H30" s="6" t="s">
        <v>357</v>
      </c>
      <c r="I30" s="6" t="s">
        <v>358</v>
      </c>
      <c r="J30" s="6" t="s">
        <v>359</v>
      </c>
      <c r="K30" s="6" t="s">
        <v>372</v>
      </c>
      <c r="L30" s="6" t="s">
        <v>374</v>
      </c>
    </row>
    <row r="31" spans="1:12" ht="24.95" customHeight="1" x14ac:dyDescent="0.15">
      <c r="A31" s="6" t="s">
        <v>252</v>
      </c>
      <c r="B31" s="6" t="s">
        <v>565</v>
      </c>
      <c r="C31" s="7" t="s">
        <v>573</v>
      </c>
      <c r="D31" s="9">
        <v>1</v>
      </c>
      <c r="E31" s="9">
        <v>84660677.310000002</v>
      </c>
      <c r="F31" s="9">
        <v>84660677.310000002</v>
      </c>
      <c r="G31" s="9">
        <v>1</v>
      </c>
      <c r="H31" s="9">
        <v>72284519.900000006</v>
      </c>
      <c r="I31" s="9">
        <v>72284519.900000006</v>
      </c>
      <c r="J31" s="9">
        <v>1</v>
      </c>
      <c r="K31" s="9">
        <v>72555216.659999996</v>
      </c>
      <c r="L31" s="9">
        <v>72555216.659999996</v>
      </c>
    </row>
    <row r="32" spans="1:12" ht="24.95" customHeight="1" x14ac:dyDescent="0.15">
      <c r="A32" s="26" t="s">
        <v>362</v>
      </c>
      <c r="B32" s="26"/>
      <c r="C32" s="26"/>
      <c r="D32" s="11" t="s">
        <v>56</v>
      </c>
      <c r="E32" s="11" t="s">
        <v>56</v>
      </c>
      <c r="F32" s="11">
        <f>SUM(F31:F31)</f>
        <v>84660677.310000002</v>
      </c>
      <c r="G32" s="11" t="s">
        <v>56</v>
      </c>
      <c r="H32" s="11" t="s">
        <v>56</v>
      </c>
      <c r="I32" s="11">
        <f>SUM(I31:I31)</f>
        <v>72284519.900000006</v>
      </c>
      <c r="J32" s="11" t="s">
        <v>56</v>
      </c>
      <c r="K32" s="11" t="s">
        <v>56</v>
      </c>
      <c r="L32" s="11">
        <f>SUM(L31:L31)</f>
        <v>72555216.659999996</v>
      </c>
    </row>
    <row r="33" spans="1:13" ht="15" customHeight="1" x14ac:dyDescent="0.15"/>
    <row r="34" spans="1:13" ht="24.95" customHeight="1" x14ac:dyDescent="0.15">
      <c r="A34" s="15" t="s">
        <v>574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5" customHeight="1" x14ac:dyDescent="0.15"/>
    <row r="36" spans="1:13" ht="24.95" customHeight="1" x14ac:dyDescent="0.15">
      <c r="A36" s="15" t="s">
        <v>575</v>
      </c>
      <c r="B36" s="15"/>
      <c r="C36" s="15"/>
      <c r="D36" s="15"/>
      <c r="E36" s="15"/>
      <c r="F36" s="15"/>
    </row>
    <row r="37" spans="1:13" ht="24.95" customHeight="1" x14ac:dyDescent="0.15"/>
    <row r="38" spans="1:13" ht="50.1" customHeight="1" x14ac:dyDescent="0.15">
      <c r="A38" s="20" t="s">
        <v>243</v>
      </c>
      <c r="B38" s="20" t="s">
        <v>42</v>
      </c>
      <c r="C38" s="20" t="s">
        <v>552</v>
      </c>
      <c r="D38" s="6" t="s">
        <v>553</v>
      </c>
      <c r="E38" s="6" t="s">
        <v>554</v>
      </c>
      <c r="F38" s="6" t="s">
        <v>555</v>
      </c>
    </row>
    <row r="39" spans="1:13" ht="50.1" customHeight="1" x14ac:dyDescent="0.15">
      <c r="A39" s="20"/>
      <c r="B39" s="20"/>
      <c r="C39" s="20"/>
      <c r="D39" s="6" t="s">
        <v>576</v>
      </c>
      <c r="E39" s="6" t="s">
        <v>576</v>
      </c>
      <c r="F39" s="6" t="s">
        <v>576</v>
      </c>
    </row>
    <row r="40" spans="1:13" ht="24.95" customHeight="1" x14ac:dyDescent="0.15">
      <c r="A40" s="6" t="s">
        <v>252</v>
      </c>
      <c r="B40" s="6" t="s">
        <v>351</v>
      </c>
      <c r="C40" s="6" t="s">
        <v>352</v>
      </c>
      <c r="D40" s="6" t="s">
        <v>353</v>
      </c>
      <c r="E40" s="6" t="s">
        <v>354</v>
      </c>
      <c r="F40" s="6" t="s">
        <v>355</v>
      </c>
    </row>
    <row r="41" spans="1:13" x14ac:dyDescent="0.15">
      <c r="A41" s="6" t="s">
        <v>56</v>
      </c>
      <c r="B41" s="6" t="s">
        <v>56</v>
      </c>
      <c r="C41" s="6" t="s">
        <v>56</v>
      </c>
      <c r="D41" s="6" t="s">
        <v>56</v>
      </c>
      <c r="E41" s="6" t="s">
        <v>56</v>
      </c>
      <c r="F41" s="6" t="s">
        <v>56</v>
      </c>
    </row>
    <row r="42" spans="1:13" ht="15" customHeight="1" x14ac:dyDescent="0.15"/>
    <row r="43" spans="1:13" ht="24.95" customHeight="1" x14ac:dyDescent="0.15">
      <c r="A43" s="15" t="s">
        <v>577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5" customHeight="1" x14ac:dyDescent="0.15"/>
    <row r="45" spans="1:13" ht="24.95" customHeight="1" x14ac:dyDescent="0.15">
      <c r="A45" s="15" t="s">
        <v>578</v>
      </c>
      <c r="B45" s="15"/>
      <c r="C45" s="15"/>
      <c r="D45" s="15"/>
      <c r="E45" s="15"/>
      <c r="F45" s="15"/>
    </row>
    <row r="46" spans="1:13" ht="24.95" customHeight="1" x14ac:dyDescent="0.15"/>
    <row r="47" spans="1:13" ht="50.1" customHeight="1" x14ac:dyDescent="0.15">
      <c r="A47" s="20" t="s">
        <v>243</v>
      </c>
      <c r="B47" s="20" t="s">
        <v>42</v>
      </c>
      <c r="C47" s="20" t="s">
        <v>552</v>
      </c>
      <c r="D47" s="6" t="s">
        <v>553</v>
      </c>
      <c r="E47" s="6" t="s">
        <v>554</v>
      </c>
      <c r="F47" s="6" t="s">
        <v>555</v>
      </c>
    </row>
    <row r="48" spans="1:13" ht="50.1" customHeight="1" x14ac:dyDescent="0.15">
      <c r="A48" s="20"/>
      <c r="B48" s="20"/>
      <c r="C48" s="20"/>
      <c r="D48" s="6" t="s">
        <v>576</v>
      </c>
      <c r="E48" s="6" t="s">
        <v>576</v>
      </c>
      <c r="F48" s="6" t="s">
        <v>576</v>
      </c>
    </row>
    <row r="49" spans="1:13" ht="24.95" customHeight="1" x14ac:dyDescent="0.15">
      <c r="A49" s="6" t="s">
        <v>252</v>
      </c>
      <c r="B49" s="6" t="s">
        <v>351</v>
      </c>
      <c r="C49" s="6" t="s">
        <v>352</v>
      </c>
      <c r="D49" s="6" t="s">
        <v>353</v>
      </c>
      <c r="E49" s="6" t="s">
        <v>354</v>
      </c>
      <c r="F49" s="6" t="s">
        <v>355</v>
      </c>
    </row>
    <row r="50" spans="1:13" ht="24.95" customHeight="1" x14ac:dyDescent="0.15">
      <c r="A50" s="6" t="s">
        <v>252</v>
      </c>
      <c r="B50" s="6" t="s">
        <v>77</v>
      </c>
      <c r="C50" s="7" t="s">
        <v>579</v>
      </c>
      <c r="D50" s="9">
        <v>200000</v>
      </c>
      <c r="E50" s="9">
        <v>200000</v>
      </c>
      <c r="F50" s="9">
        <v>200000</v>
      </c>
    </row>
    <row r="51" spans="1:13" ht="50.1" customHeight="1" x14ac:dyDescent="0.15">
      <c r="A51" s="6" t="s">
        <v>351</v>
      </c>
      <c r="B51" s="6" t="s">
        <v>83</v>
      </c>
      <c r="C51" s="7" t="s">
        <v>580</v>
      </c>
      <c r="D51" s="9">
        <v>474913.36</v>
      </c>
      <c r="E51" s="9">
        <v>0</v>
      </c>
      <c r="F51" s="9">
        <v>0</v>
      </c>
    </row>
    <row r="52" spans="1:13" ht="50.1" customHeight="1" x14ac:dyDescent="0.15">
      <c r="A52" s="6" t="s">
        <v>352</v>
      </c>
      <c r="B52" s="6" t="s">
        <v>83</v>
      </c>
      <c r="C52" s="7" t="s">
        <v>581</v>
      </c>
      <c r="D52" s="9">
        <v>781200</v>
      </c>
      <c r="E52" s="9">
        <v>651000</v>
      </c>
      <c r="F52" s="9">
        <v>651000</v>
      </c>
    </row>
    <row r="53" spans="1:13" ht="50.1" customHeight="1" x14ac:dyDescent="0.15">
      <c r="A53" s="6" t="s">
        <v>353</v>
      </c>
      <c r="B53" s="6" t="s">
        <v>83</v>
      </c>
      <c r="C53" s="7" t="s">
        <v>582</v>
      </c>
      <c r="D53" s="9">
        <v>0</v>
      </c>
      <c r="E53" s="9">
        <v>0</v>
      </c>
      <c r="F53" s="9">
        <v>0</v>
      </c>
    </row>
    <row r="54" spans="1:13" ht="75" customHeight="1" x14ac:dyDescent="0.15">
      <c r="A54" s="6" t="s">
        <v>354</v>
      </c>
      <c r="B54" s="6" t="s">
        <v>83</v>
      </c>
      <c r="C54" s="7" t="s">
        <v>583</v>
      </c>
      <c r="D54" s="9">
        <v>482624</v>
      </c>
      <c r="E54" s="9">
        <v>0</v>
      </c>
      <c r="F54" s="9">
        <v>0</v>
      </c>
    </row>
    <row r="55" spans="1:13" ht="24.95" customHeight="1" x14ac:dyDescent="0.15">
      <c r="A55" s="6" t="s">
        <v>355</v>
      </c>
      <c r="B55" s="6" t="s">
        <v>83</v>
      </c>
      <c r="C55" s="7" t="s">
        <v>584</v>
      </c>
      <c r="D55" s="9">
        <v>209986.64</v>
      </c>
      <c r="E55" s="9">
        <v>0</v>
      </c>
      <c r="F55" s="9">
        <v>0</v>
      </c>
    </row>
    <row r="56" spans="1:13" ht="50.1" customHeight="1" x14ac:dyDescent="0.15">
      <c r="A56" s="6" t="s">
        <v>356</v>
      </c>
      <c r="B56" s="6" t="s">
        <v>83</v>
      </c>
      <c r="C56" s="7" t="s">
        <v>585</v>
      </c>
      <c r="D56" s="9">
        <v>490000</v>
      </c>
      <c r="E56" s="9">
        <v>0</v>
      </c>
      <c r="F56" s="9">
        <v>0</v>
      </c>
    </row>
    <row r="57" spans="1:13" ht="50.1" customHeight="1" x14ac:dyDescent="0.15">
      <c r="A57" s="6" t="s">
        <v>357</v>
      </c>
      <c r="B57" s="6" t="s">
        <v>83</v>
      </c>
      <c r="C57" s="7" t="s">
        <v>586</v>
      </c>
      <c r="D57" s="9">
        <v>0</v>
      </c>
      <c r="E57" s="9">
        <v>0</v>
      </c>
      <c r="F57" s="9">
        <v>0</v>
      </c>
    </row>
    <row r="58" spans="1:13" ht="50.1" customHeight="1" x14ac:dyDescent="0.15">
      <c r="A58" s="6" t="s">
        <v>358</v>
      </c>
      <c r="B58" s="6" t="s">
        <v>83</v>
      </c>
      <c r="C58" s="7" t="s">
        <v>587</v>
      </c>
      <c r="D58" s="9">
        <v>250000</v>
      </c>
      <c r="E58" s="9">
        <v>0</v>
      </c>
      <c r="F58" s="9">
        <v>0</v>
      </c>
    </row>
    <row r="59" spans="1:13" ht="50.1" customHeight="1" x14ac:dyDescent="0.15">
      <c r="A59" s="6" t="s">
        <v>359</v>
      </c>
      <c r="B59" s="6" t="s">
        <v>83</v>
      </c>
      <c r="C59" s="7" t="s">
        <v>588</v>
      </c>
      <c r="D59" s="9">
        <v>845000</v>
      </c>
      <c r="E59" s="9">
        <v>0</v>
      </c>
      <c r="F59" s="9">
        <v>0</v>
      </c>
    </row>
    <row r="60" spans="1:13" ht="24.95" customHeight="1" x14ac:dyDescent="0.15">
      <c r="A60" s="6" t="s">
        <v>372</v>
      </c>
      <c r="B60" s="6" t="s">
        <v>589</v>
      </c>
      <c r="C60" s="7" t="s">
        <v>590</v>
      </c>
      <c r="D60" s="9">
        <v>75000</v>
      </c>
      <c r="E60" s="9">
        <v>0</v>
      </c>
      <c r="F60" s="9">
        <v>0</v>
      </c>
    </row>
    <row r="61" spans="1:13" ht="15" customHeight="1" x14ac:dyDescent="0.15">
      <c r="A61" s="6" t="s">
        <v>374</v>
      </c>
      <c r="B61" s="6" t="s">
        <v>589</v>
      </c>
      <c r="C61" s="7"/>
      <c r="D61" s="9">
        <v>0</v>
      </c>
      <c r="E61" s="9">
        <v>0</v>
      </c>
      <c r="F61" s="9">
        <v>0</v>
      </c>
    </row>
    <row r="62" spans="1:13" ht="24.95" customHeight="1" x14ac:dyDescent="0.15">
      <c r="A62" s="26" t="s">
        <v>362</v>
      </c>
      <c r="B62" s="26"/>
      <c r="C62" s="26"/>
      <c r="D62" s="11">
        <f>SUM(D50:D61)</f>
        <v>3808724</v>
      </c>
      <c r="E62" s="11">
        <f>SUM(E50:E61)</f>
        <v>851000</v>
      </c>
      <c r="F62" s="11">
        <f>SUM(F50:F61)</f>
        <v>851000</v>
      </c>
    </row>
    <row r="63" spans="1:13" ht="15" customHeight="1" x14ac:dyDescent="0.15"/>
    <row r="64" spans="1:13" ht="24.95" customHeight="1" x14ac:dyDescent="0.15">
      <c r="A64" s="15" t="s">
        <v>591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5" customHeight="1" x14ac:dyDescent="0.15"/>
    <row r="66" spans="1:13" ht="24.95" customHeight="1" x14ac:dyDescent="0.15">
      <c r="A66" s="15" t="s">
        <v>592</v>
      </c>
      <c r="B66" s="15"/>
      <c r="C66" s="15"/>
      <c r="D66" s="15"/>
      <c r="E66" s="15"/>
      <c r="F66" s="15"/>
    </row>
    <row r="67" spans="1:13" ht="24.95" customHeight="1" x14ac:dyDescent="0.15"/>
    <row r="68" spans="1:13" ht="50.1" customHeight="1" x14ac:dyDescent="0.15">
      <c r="A68" s="20" t="s">
        <v>243</v>
      </c>
      <c r="B68" s="20" t="s">
        <v>42</v>
      </c>
      <c r="C68" s="20" t="s">
        <v>552</v>
      </c>
      <c r="D68" s="6" t="s">
        <v>553</v>
      </c>
      <c r="E68" s="6" t="s">
        <v>554</v>
      </c>
      <c r="F68" s="6" t="s">
        <v>555</v>
      </c>
    </row>
    <row r="69" spans="1:13" ht="50.1" customHeight="1" x14ac:dyDescent="0.15">
      <c r="A69" s="20"/>
      <c r="B69" s="20"/>
      <c r="C69" s="20"/>
      <c r="D69" s="6" t="s">
        <v>576</v>
      </c>
      <c r="E69" s="6" t="s">
        <v>576</v>
      </c>
      <c r="F69" s="6" t="s">
        <v>576</v>
      </c>
    </row>
    <row r="70" spans="1:13" ht="24.95" customHeight="1" x14ac:dyDescent="0.15">
      <c r="A70" s="6" t="s">
        <v>252</v>
      </c>
      <c r="B70" s="6" t="s">
        <v>351</v>
      </c>
      <c r="C70" s="6" t="s">
        <v>352</v>
      </c>
      <c r="D70" s="6" t="s">
        <v>353</v>
      </c>
      <c r="E70" s="6" t="s">
        <v>354</v>
      </c>
      <c r="F70" s="6" t="s">
        <v>355</v>
      </c>
    </row>
    <row r="71" spans="1:13" x14ac:dyDescent="0.15">
      <c r="A71" s="6" t="s">
        <v>56</v>
      </c>
      <c r="B71" s="6" t="s">
        <v>56</v>
      </c>
      <c r="C71" s="6" t="s">
        <v>56</v>
      </c>
      <c r="D71" s="6" t="s">
        <v>56</v>
      </c>
      <c r="E71" s="6" t="s">
        <v>56</v>
      </c>
      <c r="F71" s="6" t="s">
        <v>56</v>
      </c>
    </row>
    <row r="72" spans="1:13" ht="15" customHeight="1" x14ac:dyDescent="0.15"/>
    <row r="73" spans="1:13" ht="24.95" customHeight="1" x14ac:dyDescent="0.15">
      <c r="A73" s="15" t="s">
        <v>593</v>
      </c>
      <c r="B73" s="15"/>
      <c r="C73" s="15"/>
      <c r="D73" s="15"/>
      <c r="E73" s="15"/>
      <c r="F73" s="15"/>
    </row>
    <row r="74" spans="1:13" ht="24.95" customHeight="1" x14ac:dyDescent="0.15"/>
    <row r="75" spans="1:13" ht="50.1" customHeight="1" x14ac:dyDescent="0.15">
      <c r="A75" s="20" t="s">
        <v>243</v>
      </c>
      <c r="B75" s="20" t="s">
        <v>42</v>
      </c>
      <c r="C75" s="20" t="s">
        <v>552</v>
      </c>
      <c r="D75" s="6" t="s">
        <v>553</v>
      </c>
      <c r="E75" s="6" t="s">
        <v>554</v>
      </c>
      <c r="F75" s="6" t="s">
        <v>555</v>
      </c>
    </row>
    <row r="76" spans="1:13" ht="50.1" customHeight="1" x14ac:dyDescent="0.15">
      <c r="A76" s="20"/>
      <c r="B76" s="20"/>
      <c r="C76" s="20"/>
      <c r="D76" s="6" t="s">
        <v>594</v>
      </c>
      <c r="E76" s="6" t="s">
        <v>594</v>
      </c>
      <c r="F76" s="6" t="s">
        <v>594</v>
      </c>
    </row>
    <row r="77" spans="1:13" ht="24.95" customHeight="1" x14ac:dyDescent="0.15">
      <c r="A77" s="6" t="s">
        <v>252</v>
      </c>
      <c r="B77" s="6" t="s">
        <v>351</v>
      </c>
      <c r="C77" s="6" t="s">
        <v>352</v>
      </c>
      <c r="D77" s="6" t="s">
        <v>353</v>
      </c>
      <c r="E77" s="6" t="s">
        <v>354</v>
      </c>
      <c r="F77" s="6" t="s">
        <v>355</v>
      </c>
    </row>
    <row r="78" spans="1:13" x14ac:dyDescent="0.15">
      <c r="A78" s="6" t="s">
        <v>56</v>
      </c>
      <c r="B78" s="6" t="s">
        <v>56</v>
      </c>
      <c r="C78" s="6" t="s">
        <v>56</v>
      </c>
      <c r="D78" s="6" t="s">
        <v>56</v>
      </c>
      <c r="E78" s="6" t="s">
        <v>56</v>
      </c>
      <c r="F78" s="6" t="s">
        <v>56</v>
      </c>
    </row>
    <row r="79" spans="1:13" ht="15" customHeight="1" x14ac:dyDescent="0.15"/>
    <row r="80" spans="1:13" ht="24.95" customHeight="1" x14ac:dyDescent="0.15">
      <c r="A80" s="15" t="s">
        <v>595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6" ht="15" customHeight="1" x14ac:dyDescent="0.15"/>
    <row r="82" spans="1:6" ht="24.95" customHeight="1" x14ac:dyDescent="0.15">
      <c r="A82" s="15" t="s">
        <v>596</v>
      </c>
      <c r="B82" s="15"/>
      <c r="C82" s="15"/>
      <c r="D82" s="15"/>
      <c r="E82" s="15"/>
      <c r="F82" s="15"/>
    </row>
    <row r="83" spans="1:6" ht="24.95" customHeight="1" x14ac:dyDescent="0.15"/>
    <row r="84" spans="1:6" ht="50.1" customHeight="1" x14ac:dyDescent="0.15">
      <c r="A84" s="20" t="s">
        <v>243</v>
      </c>
      <c r="B84" s="20" t="s">
        <v>42</v>
      </c>
      <c r="C84" s="20" t="s">
        <v>552</v>
      </c>
      <c r="D84" s="6" t="s">
        <v>553</v>
      </c>
      <c r="E84" s="6" t="s">
        <v>554</v>
      </c>
      <c r="F84" s="6" t="s">
        <v>555</v>
      </c>
    </row>
    <row r="85" spans="1:6" ht="50.1" customHeight="1" x14ac:dyDescent="0.15">
      <c r="A85" s="20"/>
      <c r="B85" s="20"/>
      <c r="C85" s="20"/>
      <c r="D85" s="6" t="s">
        <v>576</v>
      </c>
      <c r="E85" s="6" t="s">
        <v>576</v>
      </c>
      <c r="F85" s="6" t="s">
        <v>576</v>
      </c>
    </row>
    <row r="86" spans="1:6" ht="24.95" customHeight="1" x14ac:dyDescent="0.15">
      <c r="A86" s="6" t="s">
        <v>252</v>
      </c>
      <c r="B86" s="6" t="s">
        <v>351</v>
      </c>
      <c r="C86" s="6" t="s">
        <v>352</v>
      </c>
      <c r="D86" s="6" t="s">
        <v>353</v>
      </c>
      <c r="E86" s="6" t="s">
        <v>354</v>
      </c>
      <c r="F86" s="6" t="s">
        <v>355</v>
      </c>
    </row>
    <row r="87" spans="1:6" x14ac:dyDescent="0.15">
      <c r="A87" s="6" t="s">
        <v>56</v>
      </c>
      <c r="B87" s="6" t="s">
        <v>56</v>
      </c>
      <c r="C87" s="6" t="s">
        <v>56</v>
      </c>
      <c r="D87" s="6" t="s">
        <v>56</v>
      </c>
      <c r="E87" s="6" t="s">
        <v>56</v>
      </c>
      <c r="F87" s="6" t="s">
        <v>56</v>
      </c>
    </row>
  </sheetData>
  <sheetProtection password="8E91" sheet="1" objects="1" scenarios="1"/>
  <mergeCells count="51">
    <mergeCell ref="A82:F82"/>
    <mergeCell ref="A84:A85"/>
    <mergeCell ref="B84:B85"/>
    <mergeCell ref="C84:C85"/>
    <mergeCell ref="A73:F73"/>
    <mergeCell ref="A75:A76"/>
    <mergeCell ref="B75:B76"/>
    <mergeCell ref="C75:C76"/>
    <mergeCell ref="A80:M80"/>
    <mergeCell ref="A62:C62"/>
    <mergeCell ref="A64:M64"/>
    <mergeCell ref="A66:F66"/>
    <mergeCell ref="A68:A69"/>
    <mergeCell ref="B68:B69"/>
    <mergeCell ref="C68:C69"/>
    <mergeCell ref="A43:M43"/>
    <mergeCell ref="A45:F45"/>
    <mergeCell ref="A47:A48"/>
    <mergeCell ref="B47:B48"/>
    <mergeCell ref="C47:C48"/>
    <mergeCell ref="A32:C32"/>
    <mergeCell ref="A34:M34"/>
    <mergeCell ref="A36:F36"/>
    <mergeCell ref="A38:A39"/>
    <mergeCell ref="B38:B39"/>
    <mergeCell ref="C38:C39"/>
    <mergeCell ref="A24:C24"/>
    <mergeCell ref="A26:L26"/>
    <mergeCell ref="A28:A29"/>
    <mergeCell ref="B28:B29"/>
    <mergeCell ref="C28:C29"/>
    <mergeCell ref="D28:F28"/>
    <mergeCell ref="G28:I28"/>
    <mergeCell ref="J28:L28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1" t="s">
        <v>597</v>
      </c>
      <c r="B1" s="21"/>
      <c r="C1" s="21"/>
      <c r="D1" s="21"/>
      <c r="E1" s="21"/>
      <c r="F1" s="21"/>
      <c r="G1" s="21"/>
      <c r="H1" s="21"/>
      <c r="I1" s="21"/>
    </row>
    <row r="2" spans="1:9" ht="24.95" customHeight="1" x14ac:dyDescent="0.15">
      <c r="A2" s="18" t="s">
        <v>598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27" t="s">
        <v>599</v>
      </c>
      <c r="B4" s="27"/>
      <c r="C4" s="27"/>
      <c r="D4" s="27" t="s">
        <v>600</v>
      </c>
      <c r="E4" s="27"/>
      <c r="F4" s="27"/>
      <c r="G4" s="27"/>
      <c r="H4" s="27"/>
      <c r="I4" s="27"/>
    </row>
    <row r="5" spans="1:9" ht="20.100000000000001" customHeight="1" x14ac:dyDescent="0.15">
      <c r="A5" s="20" t="s">
        <v>601</v>
      </c>
      <c r="B5" s="20" t="s">
        <v>602</v>
      </c>
      <c r="C5" s="20" t="s">
        <v>603</v>
      </c>
      <c r="D5" s="20" t="s">
        <v>604</v>
      </c>
      <c r="E5" s="20" t="s">
        <v>605</v>
      </c>
      <c r="F5" s="20" t="s">
        <v>606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6" t="s">
        <v>607</v>
      </c>
      <c r="G6" s="6" t="s">
        <v>608</v>
      </c>
      <c r="H6" s="6" t="s">
        <v>609</v>
      </c>
      <c r="I6" s="6" t="s">
        <v>610</v>
      </c>
    </row>
    <row r="7" spans="1:9" ht="30" customHeight="1" x14ac:dyDescent="0.15">
      <c r="A7" s="6" t="s">
        <v>611</v>
      </c>
      <c r="B7" s="6" t="s">
        <v>351</v>
      </c>
      <c r="C7" s="7" t="s">
        <v>612</v>
      </c>
      <c r="D7" s="7" t="s">
        <v>613</v>
      </c>
      <c r="E7" s="6" t="s">
        <v>17</v>
      </c>
      <c r="F7" s="9">
        <v>711269.5</v>
      </c>
      <c r="G7" s="9">
        <v>881558.71</v>
      </c>
      <c r="H7" s="9">
        <v>170289.21</v>
      </c>
      <c r="I7" s="7" t="s">
        <v>614</v>
      </c>
    </row>
    <row r="8" spans="1:9" ht="30" customHeight="1" x14ac:dyDescent="0.15">
      <c r="A8" s="6" t="s">
        <v>611</v>
      </c>
      <c r="B8" s="6" t="s">
        <v>351</v>
      </c>
      <c r="C8" s="7" t="s">
        <v>615</v>
      </c>
      <c r="D8" s="7" t="s">
        <v>613</v>
      </c>
      <c r="E8" s="6" t="s">
        <v>17</v>
      </c>
      <c r="F8" s="9">
        <v>507256.36</v>
      </c>
      <c r="G8" s="9">
        <v>507256.36</v>
      </c>
      <c r="H8" s="9">
        <v>0</v>
      </c>
      <c r="I8" s="7" t="s">
        <v>614</v>
      </c>
    </row>
    <row r="9" spans="1:9" ht="30" customHeight="1" x14ac:dyDescent="0.15">
      <c r="A9" s="6" t="s">
        <v>611</v>
      </c>
      <c r="B9" s="6" t="s">
        <v>351</v>
      </c>
      <c r="C9" s="7" t="s">
        <v>615</v>
      </c>
      <c r="D9" s="7" t="s">
        <v>613</v>
      </c>
      <c r="E9" s="6" t="s">
        <v>17</v>
      </c>
      <c r="F9" s="9">
        <v>507276.36</v>
      </c>
      <c r="G9" s="9">
        <v>507256.36</v>
      </c>
      <c r="H9" s="9">
        <v>-20</v>
      </c>
      <c r="I9" s="7" t="s">
        <v>614</v>
      </c>
    </row>
    <row r="10" spans="1:9" ht="30" customHeight="1" x14ac:dyDescent="0.15">
      <c r="A10" s="6" t="s">
        <v>611</v>
      </c>
      <c r="B10" s="6" t="s">
        <v>351</v>
      </c>
      <c r="C10" s="7" t="s">
        <v>615</v>
      </c>
      <c r="D10" s="7" t="s">
        <v>613</v>
      </c>
      <c r="E10" s="6" t="s">
        <v>17</v>
      </c>
      <c r="F10" s="9">
        <v>507276.36</v>
      </c>
      <c r="G10" s="9">
        <v>507276.36</v>
      </c>
      <c r="H10" s="9">
        <v>0</v>
      </c>
      <c r="I10" s="7" t="s">
        <v>616</v>
      </c>
    </row>
    <row r="11" spans="1:9" ht="30" customHeight="1" x14ac:dyDescent="0.15">
      <c r="A11" s="6" t="s">
        <v>611</v>
      </c>
      <c r="B11" s="6" t="s">
        <v>351</v>
      </c>
      <c r="C11" s="7" t="s">
        <v>617</v>
      </c>
      <c r="D11" s="7" t="s">
        <v>613</v>
      </c>
      <c r="E11" s="6" t="s">
        <v>17</v>
      </c>
      <c r="F11" s="9">
        <v>264087.65999999997</v>
      </c>
      <c r="G11" s="9">
        <v>264087.65999999997</v>
      </c>
      <c r="H11" s="9">
        <v>0</v>
      </c>
      <c r="I11" s="7" t="s">
        <v>614</v>
      </c>
    </row>
    <row r="12" spans="1:9" ht="30" customHeight="1" x14ac:dyDescent="0.15">
      <c r="A12" s="6" t="s">
        <v>611</v>
      </c>
      <c r="B12" s="6" t="s">
        <v>351</v>
      </c>
      <c r="C12" s="7" t="s">
        <v>618</v>
      </c>
      <c r="D12" s="7" t="s">
        <v>613</v>
      </c>
      <c r="E12" s="6" t="s">
        <v>17</v>
      </c>
      <c r="F12" s="9">
        <v>390891.69</v>
      </c>
      <c r="G12" s="9">
        <v>484477.35</v>
      </c>
      <c r="H12" s="9">
        <v>93585.66</v>
      </c>
      <c r="I12" s="7" t="s">
        <v>616</v>
      </c>
    </row>
    <row r="13" spans="1:9" ht="30" customHeight="1" x14ac:dyDescent="0.15">
      <c r="A13" s="6" t="s">
        <v>611</v>
      </c>
      <c r="B13" s="6" t="s">
        <v>351</v>
      </c>
      <c r="C13" s="7" t="s">
        <v>619</v>
      </c>
      <c r="D13" s="7" t="s">
        <v>613</v>
      </c>
      <c r="E13" s="6" t="s">
        <v>17</v>
      </c>
      <c r="F13" s="9">
        <v>124165.6</v>
      </c>
      <c r="G13" s="9">
        <v>153892.81</v>
      </c>
      <c r="H13" s="9">
        <v>29727.21</v>
      </c>
      <c r="I13" s="7" t="s">
        <v>614</v>
      </c>
    </row>
    <row r="14" spans="1:9" ht="30" customHeight="1" x14ac:dyDescent="0.15">
      <c r="A14" s="6" t="s">
        <v>611</v>
      </c>
      <c r="B14" s="6" t="s">
        <v>351</v>
      </c>
      <c r="C14" s="7" t="s">
        <v>620</v>
      </c>
      <c r="D14" s="7" t="s">
        <v>613</v>
      </c>
      <c r="E14" s="6" t="s">
        <v>17</v>
      </c>
      <c r="F14" s="9">
        <v>800178.29</v>
      </c>
      <c r="G14" s="9">
        <v>991753.65</v>
      </c>
      <c r="H14" s="9">
        <v>191575.36</v>
      </c>
      <c r="I14" s="7" t="s">
        <v>614</v>
      </c>
    </row>
    <row r="15" spans="1:9" ht="30" customHeight="1" x14ac:dyDescent="0.15">
      <c r="A15" s="6" t="s">
        <v>611</v>
      </c>
      <c r="B15" s="6" t="s">
        <v>351</v>
      </c>
      <c r="C15" s="7" t="s">
        <v>621</v>
      </c>
      <c r="D15" s="7" t="s">
        <v>613</v>
      </c>
      <c r="E15" s="6" t="s">
        <v>17</v>
      </c>
      <c r="F15" s="9">
        <v>453624.49</v>
      </c>
      <c r="G15" s="9">
        <v>440799.41</v>
      </c>
      <c r="H15" s="9">
        <v>-12825.08</v>
      </c>
      <c r="I15" s="7" t="s">
        <v>614</v>
      </c>
    </row>
    <row r="16" spans="1:9" ht="30" customHeight="1" x14ac:dyDescent="0.15">
      <c r="A16" s="6" t="s">
        <v>611</v>
      </c>
      <c r="B16" s="6" t="s">
        <v>351</v>
      </c>
      <c r="C16" s="7" t="s">
        <v>622</v>
      </c>
      <c r="D16" s="7" t="s">
        <v>613</v>
      </c>
      <c r="E16" s="6" t="s">
        <v>17</v>
      </c>
      <c r="F16" s="9">
        <v>88908.7</v>
      </c>
      <c r="G16" s="9">
        <v>110378.35</v>
      </c>
      <c r="H16" s="9">
        <v>21469.65</v>
      </c>
      <c r="I16" s="7" t="s">
        <v>614</v>
      </c>
    </row>
    <row r="17" spans="1:9" ht="30" customHeight="1" x14ac:dyDescent="0.15">
      <c r="A17" s="6" t="s">
        <v>611</v>
      </c>
      <c r="B17" s="6" t="s">
        <v>351</v>
      </c>
      <c r="C17" s="7" t="s">
        <v>623</v>
      </c>
      <c r="D17" s="7" t="s">
        <v>613</v>
      </c>
      <c r="E17" s="6" t="s">
        <v>17</v>
      </c>
      <c r="F17" s="9">
        <v>301982.99</v>
      </c>
      <c r="G17" s="9">
        <v>374282.5</v>
      </c>
      <c r="H17" s="9">
        <v>72299.509999999995</v>
      </c>
      <c r="I17" s="7" t="s">
        <v>614</v>
      </c>
    </row>
    <row r="18" spans="1:9" ht="45" customHeight="1" x14ac:dyDescent="0.15">
      <c r="A18" s="6" t="s">
        <v>611</v>
      </c>
      <c r="B18" s="6" t="s">
        <v>351</v>
      </c>
      <c r="C18" s="7" t="s">
        <v>624</v>
      </c>
      <c r="D18" s="7" t="s">
        <v>613</v>
      </c>
      <c r="E18" s="6" t="s">
        <v>17</v>
      </c>
      <c r="F18" s="9">
        <v>497268.67</v>
      </c>
      <c r="G18" s="9">
        <v>0</v>
      </c>
      <c r="H18" s="9">
        <v>-497268.67</v>
      </c>
      <c r="I18" s="7" t="s">
        <v>616</v>
      </c>
    </row>
    <row r="19" spans="1:9" ht="60" customHeight="1" x14ac:dyDescent="0.15">
      <c r="A19" s="6" t="s">
        <v>611</v>
      </c>
      <c r="B19" s="6" t="s">
        <v>351</v>
      </c>
      <c r="C19" s="7" t="s">
        <v>625</v>
      </c>
      <c r="D19" s="7" t="s">
        <v>613</v>
      </c>
      <c r="E19" s="6" t="s">
        <v>17</v>
      </c>
      <c r="F19" s="9">
        <v>497268.66</v>
      </c>
      <c r="G19" s="9">
        <v>0</v>
      </c>
      <c r="H19" s="9">
        <v>-497268.66</v>
      </c>
      <c r="I19" s="7" t="s">
        <v>616</v>
      </c>
    </row>
    <row r="20" spans="1:9" ht="30" customHeight="1" x14ac:dyDescent="0.15">
      <c r="A20" s="6" t="s">
        <v>611</v>
      </c>
      <c r="B20" s="6" t="s">
        <v>351</v>
      </c>
      <c r="C20" s="7" t="s">
        <v>626</v>
      </c>
      <c r="D20" s="7" t="s">
        <v>613</v>
      </c>
      <c r="E20" s="6" t="s">
        <v>17</v>
      </c>
      <c r="F20" s="9">
        <v>2538661.17</v>
      </c>
      <c r="G20" s="9">
        <v>3228442.56</v>
      </c>
      <c r="H20" s="9">
        <v>689781.39</v>
      </c>
      <c r="I20" s="7" t="s">
        <v>614</v>
      </c>
    </row>
    <row r="21" spans="1:9" ht="30" customHeight="1" x14ac:dyDescent="0.15">
      <c r="A21" s="6" t="s">
        <v>611</v>
      </c>
      <c r="B21" s="6" t="s">
        <v>351</v>
      </c>
      <c r="C21" s="7" t="s">
        <v>626</v>
      </c>
      <c r="D21" s="7" t="s">
        <v>613</v>
      </c>
      <c r="E21" s="6" t="s">
        <v>17</v>
      </c>
      <c r="F21" s="9">
        <v>2975453.83</v>
      </c>
      <c r="G21" s="9">
        <v>3571649.56</v>
      </c>
      <c r="H21" s="9">
        <v>596195.73</v>
      </c>
      <c r="I21" s="7" t="s">
        <v>614</v>
      </c>
    </row>
    <row r="22" spans="1:9" ht="30" customHeight="1" x14ac:dyDescent="0.15">
      <c r="A22" s="6" t="s">
        <v>611</v>
      </c>
      <c r="B22" s="6" t="s">
        <v>351</v>
      </c>
      <c r="C22" s="7" t="s">
        <v>627</v>
      </c>
      <c r="D22" s="7" t="s">
        <v>613</v>
      </c>
      <c r="E22" s="6" t="s">
        <v>17</v>
      </c>
      <c r="F22" s="9">
        <v>782549.84</v>
      </c>
      <c r="G22" s="9">
        <v>969904.67</v>
      </c>
      <c r="H22" s="9">
        <v>187354.83</v>
      </c>
      <c r="I22" s="7" t="s">
        <v>614</v>
      </c>
    </row>
    <row r="23" spans="1:9" ht="30" customHeight="1" x14ac:dyDescent="0.15">
      <c r="A23" s="6" t="s">
        <v>611</v>
      </c>
      <c r="B23" s="6" t="s">
        <v>351</v>
      </c>
      <c r="C23" s="7" t="s">
        <v>628</v>
      </c>
      <c r="D23" s="7" t="s">
        <v>613</v>
      </c>
      <c r="E23" s="6" t="s">
        <v>17</v>
      </c>
      <c r="F23" s="9">
        <v>343207</v>
      </c>
      <c r="G23" s="9">
        <v>0</v>
      </c>
      <c r="H23" s="9">
        <v>-343207</v>
      </c>
      <c r="I23" s="7" t="s">
        <v>614</v>
      </c>
    </row>
    <row r="24" spans="1:9" ht="30" customHeight="1" x14ac:dyDescent="0.15">
      <c r="A24" s="6" t="s">
        <v>611</v>
      </c>
      <c r="B24" s="6" t="s">
        <v>351</v>
      </c>
      <c r="C24" s="7" t="s">
        <v>629</v>
      </c>
      <c r="D24" s="7" t="s">
        <v>613</v>
      </c>
      <c r="E24" s="6" t="s">
        <v>17</v>
      </c>
      <c r="F24" s="9">
        <v>355634.8</v>
      </c>
      <c r="G24" s="9">
        <v>440779.4</v>
      </c>
      <c r="H24" s="9">
        <v>85144.6</v>
      </c>
      <c r="I24" s="7" t="s">
        <v>614</v>
      </c>
    </row>
    <row r="25" spans="1:9" ht="30" customHeight="1" x14ac:dyDescent="0.15">
      <c r="A25" s="6" t="s">
        <v>611</v>
      </c>
      <c r="B25" s="6" t="s">
        <v>351</v>
      </c>
      <c r="C25" s="7" t="s">
        <v>626</v>
      </c>
      <c r="D25" s="7" t="s">
        <v>613</v>
      </c>
      <c r="E25" s="6" t="s">
        <v>17</v>
      </c>
      <c r="F25" s="9">
        <v>2881868.17</v>
      </c>
      <c r="G25" s="9">
        <v>2975453.83</v>
      </c>
      <c r="H25" s="9">
        <v>93585.66</v>
      </c>
      <c r="I25" s="7" t="s">
        <v>614</v>
      </c>
    </row>
    <row r="26" spans="1:9" ht="30" customHeight="1" x14ac:dyDescent="0.15">
      <c r="A26" s="6" t="s">
        <v>611</v>
      </c>
      <c r="B26" s="6" t="s">
        <v>351</v>
      </c>
      <c r="C26" s="7" t="s">
        <v>617</v>
      </c>
      <c r="D26" s="7" t="s">
        <v>613</v>
      </c>
      <c r="E26" s="6" t="s">
        <v>17</v>
      </c>
      <c r="F26" s="9">
        <v>213074.3</v>
      </c>
      <c r="G26" s="9">
        <v>264087.65999999997</v>
      </c>
      <c r="H26" s="9">
        <v>51013.36</v>
      </c>
      <c r="I26" s="7" t="s">
        <v>614</v>
      </c>
    </row>
    <row r="27" spans="1:9" ht="30" customHeight="1" x14ac:dyDescent="0.15">
      <c r="A27" s="6" t="s">
        <v>611</v>
      </c>
      <c r="B27" s="6" t="s">
        <v>351</v>
      </c>
      <c r="C27" s="7" t="s">
        <v>615</v>
      </c>
      <c r="D27" s="7" t="s">
        <v>613</v>
      </c>
      <c r="E27" s="6" t="s">
        <v>17</v>
      </c>
      <c r="F27" s="9">
        <v>494431.27</v>
      </c>
      <c r="G27" s="9">
        <v>507276.36</v>
      </c>
      <c r="H27" s="9">
        <v>12845.09</v>
      </c>
      <c r="I27" s="7" t="s">
        <v>616</v>
      </c>
    </row>
    <row r="28" spans="1:9" ht="30" customHeight="1" x14ac:dyDescent="0.15">
      <c r="A28" s="6" t="s">
        <v>611</v>
      </c>
      <c r="B28" s="6" t="s">
        <v>351</v>
      </c>
      <c r="C28" s="7" t="s">
        <v>615</v>
      </c>
      <c r="D28" s="7" t="s">
        <v>613</v>
      </c>
      <c r="E28" s="6" t="s">
        <v>17</v>
      </c>
      <c r="F28" s="9">
        <v>409286.67</v>
      </c>
      <c r="G28" s="9">
        <v>494431.27</v>
      </c>
      <c r="H28" s="9">
        <v>85144.6</v>
      </c>
      <c r="I28" s="7" t="s">
        <v>614</v>
      </c>
    </row>
    <row r="29" spans="1:9" ht="30" customHeight="1" x14ac:dyDescent="0.15">
      <c r="A29" s="6" t="s">
        <v>611</v>
      </c>
      <c r="B29" s="6" t="s">
        <v>351</v>
      </c>
      <c r="C29" s="7" t="s">
        <v>628</v>
      </c>
      <c r="D29" s="7" t="s">
        <v>613</v>
      </c>
      <c r="E29" s="6" t="s">
        <v>17</v>
      </c>
      <c r="F29" s="9">
        <v>0</v>
      </c>
      <c r="G29" s="9">
        <v>343207</v>
      </c>
      <c r="H29" s="9">
        <v>343207</v>
      </c>
      <c r="I29" s="7" t="s">
        <v>614</v>
      </c>
    </row>
    <row r="30" spans="1:9" ht="30" customHeight="1" x14ac:dyDescent="0.15">
      <c r="A30" s="6" t="s">
        <v>611</v>
      </c>
      <c r="B30" s="6" t="s">
        <v>351</v>
      </c>
      <c r="C30" s="7" t="s">
        <v>626</v>
      </c>
      <c r="D30" s="7" t="s">
        <v>613</v>
      </c>
      <c r="E30" s="6" t="s">
        <v>17</v>
      </c>
      <c r="F30" s="9">
        <v>2538661.17</v>
      </c>
      <c r="G30" s="9">
        <v>2538661.17</v>
      </c>
      <c r="H30" s="9">
        <v>0</v>
      </c>
      <c r="I30" s="7" t="s">
        <v>614</v>
      </c>
    </row>
    <row r="31" spans="1:9" ht="30" customHeight="1" x14ac:dyDescent="0.15">
      <c r="A31" s="6" t="s">
        <v>611</v>
      </c>
      <c r="B31" s="6" t="s">
        <v>351</v>
      </c>
      <c r="C31" s="7" t="s">
        <v>626</v>
      </c>
      <c r="D31" s="7" t="s">
        <v>613</v>
      </c>
      <c r="E31" s="6" t="s">
        <v>17</v>
      </c>
      <c r="F31" s="9">
        <v>3571649.56</v>
      </c>
      <c r="G31" s="9">
        <v>2538661.17</v>
      </c>
      <c r="H31" s="9">
        <v>-1032988.39</v>
      </c>
      <c r="I31" s="7" t="s">
        <v>630</v>
      </c>
    </row>
    <row r="32" spans="1:9" ht="30" customHeight="1" x14ac:dyDescent="0.15">
      <c r="A32" s="6" t="s">
        <v>611</v>
      </c>
      <c r="B32" s="6" t="s">
        <v>351</v>
      </c>
      <c r="C32" s="7" t="s">
        <v>621</v>
      </c>
      <c r="D32" s="7" t="s">
        <v>613</v>
      </c>
      <c r="E32" s="6" t="s">
        <v>17</v>
      </c>
      <c r="F32" s="9">
        <v>355634.8</v>
      </c>
      <c r="G32" s="9">
        <v>453624.49</v>
      </c>
      <c r="H32" s="9">
        <v>97989.69</v>
      </c>
      <c r="I32" s="7" t="s">
        <v>614</v>
      </c>
    </row>
    <row r="33" spans="1:9" ht="30" customHeight="1" x14ac:dyDescent="0.15">
      <c r="A33" s="6" t="s">
        <v>611</v>
      </c>
      <c r="B33" s="6" t="s">
        <v>351</v>
      </c>
      <c r="C33" s="7" t="s">
        <v>631</v>
      </c>
      <c r="D33" s="7" t="s">
        <v>613</v>
      </c>
      <c r="E33" s="6" t="s">
        <v>17</v>
      </c>
      <c r="F33" s="9">
        <v>249097.65</v>
      </c>
      <c r="G33" s="9">
        <v>308735.57</v>
      </c>
      <c r="H33" s="9">
        <v>59637.919999999998</v>
      </c>
      <c r="I33" s="7" t="s">
        <v>614</v>
      </c>
    </row>
    <row r="34" spans="1:9" ht="45" customHeight="1" x14ac:dyDescent="0.15">
      <c r="A34" s="6" t="s">
        <v>611</v>
      </c>
      <c r="B34" s="6" t="s">
        <v>351</v>
      </c>
      <c r="C34" s="7" t="s">
        <v>632</v>
      </c>
      <c r="D34" s="7" t="s">
        <v>613</v>
      </c>
      <c r="E34" s="6" t="s">
        <v>17</v>
      </c>
      <c r="F34" s="9">
        <v>497268.67</v>
      </c>
      <c r="G34" s="9">
        <v>0</v>
      </c>
      <c r="H34" s="9">
        <v>-497268.67</v>
      </c>
      <c r="I34" s="7" t="s">
        <v>633</v>
      </c>
    </row>
    <row r="35" spans="1:9" ht="30" customHeight="1" x14ac:dyDescent="0.15">
      <c r="A35" s="6" t="s">
        <v>141</v>
      </c>
      <c r="B35" s="6" t="s">
        <v>351</v>
      </c>
      <c r="C35" s="7" t="s">
        <v>621</v>
      </c>
      <c r="D35" s="7" t="s">
        <v>634</v>
      </c>
      <c r="E35" s="6" t="s">
        <v>17</v>
      </c>
      <c r="F35" s="9">
        <v>107401.71</v>
      </c>
      <c r="G35" s="9">
        <v>133121.42000000001</v>
      </c>
      <c r="H35" s="9">
        <v>25719.71</v>
      </c>
      <c r="I35" s="7" t="s">
        <v>614</v>
      </c>
    </row>
    <row r="36" spans="1:9" ht="30" customHeight="1" x14ac:dyDescent="0.15">
      <c r="A36" s="6" t="s">
        <v>141</v>
      </c>
      <c r="B36" s="6" t="s">
        <v>351</v>
      </c>
      <c r="C36" s="7" t="s">
        <v>623</v>
      </c>
      <c r="D36" s="7" t="s">
        <v>634</v>
      </c>
      <c r="E36" s="6" t="s">
        <v>17</v>
      </c>
      <c r="F36" s="9">
        <v>91198.86</v>
      </c>
      <c r="G36" s="9">
        <v>113033.32</v>
      </c>
      <c r="H36" s="9">
        <v>21834.46</v>
      </c>
      <c r="I36" s="7" t="s">
        <v>614</v>
      </c>
    </row>
    <row r="37" spans="1:9" ht="45" customHeight="1" x14ac:dyDescent="0.15">
      <c r="A37" s="6" t="s">
        <v>141</v>
      </c>
      <c r="B37" s="6" t="s">
        <v>351</v>
      </c>
      <c r="C37" s="7" t="s">
        <v>624</v>
      </c>
      <c r="D37" s="7" t="s">
        <v>634</v>
      </c>
      <c r="E37" s="6" t="s">
        <v>17</v>
      </c>
      <c r="F37" s="9">
        <v>150175.14000000001</v>
      </c>
      <c r="G37" s="9">
        <v>0</v>
      </c>
      <c r="H37" s="9">
        <v>-150175.14000000001</v>
      </c>
      <c r="I37" s="7" t="s">
        <v>614</v>
      </c>
    </row>
    <row r="38" spans="1:9" ht="30" customHeight="1" x14ac:dyDescent="0.15">
      <c r="A38" s="6" t="s">
        <v>141</v>
      </c>
      <c r="B38" s="6" t="s">
        <v>351</v>
      </c>
      <c r="C38" s="7" t="s">
        <v>617</v>
      </c>
      <c r="D38" s="7" t="s">
        <v>634</v>
      </c>
      <c r="E38" s="6" t="s">
        <v>17</v>
      </c>
      <c r="F38" s="9">
        <v>64348.44</v>
      </c>
      <c r="G38" s="9">
        <v>79754.47</v>
      </c>
      <c r="H38" s="9">
        <v>15406.03</v>
      </c>
      <c r="I38" s="7" t="s">
        <v>614</v>
      </c>
    </row>
    <row r="39" spans="1:9" ht="30" customHeight="1" x14ac:dyDescent="0.15">
      <c r="A39" s="6" t="s">
        <v>141</v>
      </c>
      <c r="B39" s="6" t="s">
        <v>351</v>
      </c>
      <c r="C39" s="7" t="s">
        <v>621</v>
      </c>
      <c r="D39" s="7" t="s">
        <v>634</v>
      </c>
      <c r="E39" s="6" t="s">
        <v>17</v>
      </c>
      <c r="F39" s="9">
        <v>133121.42000000001</v>
      </c>
      <c r="G39" s="9">
        <v>133121.44</v>
      </c>
      <c r="H39" s="9">
        <v>0.02</v>
      </c>
      <c r="I39" s="7" t="s">
        <v>614</v>
      </c>
    </row>
    <row r="40" spans="1:9" ht="30" customHeight="1" x14ac:dyDescent="0.15">
      <c r="A40" s="6" t="s">
        <v>141</v>
      </c>
      <c r="B40" s="6" t="s">
        <v>351</v>
      </c>
      <c r="C40" s="7" t="s">
        <v>615</v>
      </c>
      <c r="D40" s="7" t="s">
        <v>634</v>
      </c>
      <c r="E40" s="6" t="s">
        <v>17</v>
      </c>
      <c r="F40" s="9">
        <v>123604.55</v>
      </c>
      <c r="G40" s="9">
        <v>153191.42000000001</v>
      </c>
      <c r="H40" s="9">
        <v>29586.87</v>
      </c>
      <c r="I40" s="7" t="s">
        <v>614</v>
      </c>
    </row>
    <row r="41" spans="1:9" ht="30" customHeight="1" x14ac:dyDescent="0.15">
      <c r="A41" s="6" t="s">
        <v>141</v>
      </c>
      <c r="B41" s="6" t="s">
        <v>351</v>
      </c>
      <c r="C41" s="7" t="s">
        <v>631</v>
      </c>
      <c r="D41" s="7" t="s">
        <v>634</v>
      </c>
      <c r="E41" s="6" t="s">
        <v>17</v>
      </c>
      <c r="F41" s="9">
        <v>75227.490000000005</v>
      </c>
      <c r="G41" s="9">
        <v>93238.14</v>
      </c>
      <c r="H41" s="9">
        <v>18010.650000000001</v>
      </c>
      <c r="I41" s="7" t="s">
        <v>614</v>
      </c>
    </row>
    <row r="42" spans="1:9" ht="30" customHeight="1" x14ac:dyDescent="0.15">
      <c r="A42" s="6" t="s">
        <v>141</v>
      </c>
      <c r="B42" s="6" t="s">
        <v>351</v>
      </c>
      <c r="C42" s="7" t="s">
        <v>626</v>
      </c>
      <c r="D42" s="7" t="s">
        <v>634</v>
      </c>
      <c r="E42" s="6" t="s">
        <v>17</v>
      </c>
      <c r="F42" s="9">
        <v>870324.19</v>
      </c>
      <c r="G42" s="9">
        <v>974989.65</v>
      </c>
      <c r="H42" s="9">
        <v>104665.46</v>
      </c>
      <c r="I42" s="7" t="s">
        <v>614</v>
      </c>
    </row>
    <row r="43" spans="1:9" ht="30" customHeight="1" x14ac:dyDescent="0.15">
      <c r="A43" s="6" t="s">
        <v>141</v>
      </c>
      <c r="B43" s="6" t="s">
        <v>351</v>
      </c>
      <c r="C43" s="7" t="s">
        <v>627</v>
      </c>
      <c r="D43" s="7" t="s">
        <v>634</v>
      </c>
      <c r="E43" s="6" t="s">
        <v>17</v>
      </c>
      <c r="F43" s="9">
        <v>236330.05</v>
      </c>
      <c r="G43" s="9">
        <v>292911.21000000002</v>
      </c>
      <c r="H43" s="9">
        <v>56581.16</v>
      </c>
      <c r="I43" s="7" t="s">
        <v>614</v>
      </c>
    </row>
    <row r="44" spans="1:9" ht="30" customHeight="1" x14ac:dyDescent="0.15">
      <c r="A44" s="6" t="s">
        <v>141</v>
      </c>
      <c r="B44" s="6" t="s">
        <v>351</v>
      </c>
      <c r="C44" s="7" t="s">
        <v>612</v>
      </c>
      <c r="D44" s="7" t="s">
        <v>634</v>
      </c>
      <c r="E44" s="6" t="s">
        <v>17</v>
      </c>
      <c r="F44" s="9">
        <v>214803.42</v>
      </c>
      <c r="G44" s="9">
        <v>266230.73</v>
      </c>
      <c r="H44" s="9">
        <v>51427.31</v>
      </c>
      <c r="I44" s="7" t="s">
        <v>630</v>
      </c>
    </row>
    <row r="45" spans="1:9" ht="60" customHeight="1" x14ac:dyDescent="0.15">
      <c r="A45" s="6" t="s">
        <v>141</v>
      </c>
      <c r="B45" s="6" t="s">
        <v>351</v>
      </c>
      <c r="C45" s="7" t="s">
        <v>625</v>
      </c>
      <c r="D45" s="7" t="s">
        <v>634</v>
      </c>
      <c r="E45" s="6" t="s">
        <v>17</v>
      </c>
      <c r="F45" s="9">
        <v>150175.13</v>
      </c>
      <c r="G45" s="9">
        <v>0</v>
      </c>
      <c r="H45" s="9">
        <v>-150175.13</v>
      </c>
      <c r="I45" s="7" t="s">
        <v>614</v>
      </c>
    </row>
    <row r="46" spans="1:9" ht="45" customHeight="1" x14ac:dyDescent="0.15">
      <c r="A46" s="6" t="s">
        <v>141</v>
      </c>
      <c r="B46" s="6" t="s">
        <v>351</v>
      </c>
      <c r="C46" s="7" t="s">
        <v>632</v>
      </c>
      <c r="D46" s="7" t="s">
        <v>634</v>
      </c>
      <c r="E46" s="6" t="s">
        <v>17</v>
      </c>
      <c r="F46" s="9">
        <v>150175.14000000001</v>
      </c>
      <c r="G46" s="9">
        <v>0</v>
      </c>
      <c r="H46" s="9">
        <v>-150175.14000000001</v>
      </c>
      <c r="I46" s="7" t="s">
        <v>614</v>
      </c>
    </row>
    <row r="47" spans="1:9" ht="30" customHeight="1" x14ac:dyDescent="0.15">
      <c r="A47" s="6" t="s">
        <v>141</v>
      </c>
      <c r="B47" s="6" t="s">
        <v>351</v>
      </c>
      <c r="C47" s="7" t="s">
        <v>618</v>
      </c>
      <c r="D47" s="7" t="s">
        <v>634</v>
      </c>
      <c r="E47" s="6" t="s">
        <v>17</v>
      </c>
      <c r="F47" s="9">
        <v>118049.29</v>
      </c>
      <c r="G47" s="9">
        <v>146312.16</v>
      </c>
      <c r="H47" s="9">
        <v>28262.87</v>
      </c>
      <c r="I47" s="7" t="s">
        <v>614</v>
      </c>
    </row>
    <row r="48" spans="1:9" ht="30" customHeight="1" x14ac:dyDescent="0.15">
      <c r="A48" s="6" t="s">
        <v>141</v>
      </c>
      <c r="B48" s="6" t="s">
        <v>351</v>
      </c>
      <c r="C48" s="7" t="s">
        <v>619</v>
      </c>
      <c r="D48" s="7" t="s">
        <v>634</v>
      </c>
      <c r="E48" s="6" t="s">
        <v>17</v>
      </c>
      <c r="F48" s="9">
        <v>37498.01</v>
      </c>
      <c r="G48" s="9">
        <v>46475.62</v>
      </c>
      <c r="H48" s="9">
        <v>8977.61</v>
      </c>
      <c r="I48" s="7" t="s">
        <v>614</v>
      </c>
    </row>
    <row r="49" spans="1:9" ht="30" customHeight="1" x14ac:dyDescent="0.15">
      <c r="A49" s="6" t="s">
        <v>141</v>
      </c>
      <c r="B49" s="6" t="s">
        <v>351</v>
      </c>
      <c r="C49" s="7" t="s">
        <v>622</v>
      </c>
      <c r="D49" s="7" t="s">
        <v>634</v>
      </c>
      <c r="E49" s="6" t="s">
        <v>17</v>
      </c>
      <c r="F49" s="9">
        <v>26850.43</v>
      </c>
      <c r="G49" s="9">
        <v>33334.26</v>
      </c>
      <c r="H49" s="9">
        <v>6483.83</v>
      </c>
      <c r="I49" s="7" t="s">
        <v>614</v>
      </c>
    </row>
    <row r="50" spans="1:9" ht="30" customHeight="1" x14ac:dyDescent="0.15">
      <c r="A50" s="6" t="s">
        <v>141</v>
      </c>
      <c r="B50" s="6" t="s">
        <v>351</v>
      </c>
      <c r="C50" s="7" t="s">
        <v>621</v>
      </c>
      <c r="D50" s="7" t="s">
        <v>634</v>
      </c>
      <c r="E50" s="6" t="s">
        <v>17</v>
      </c>
      <c r="F50" s="9">
        <v>133121.42000000001</v>
      </c>
      <c r="G50" s="9">
        <v>133121.42000000001</v>
      </c>
      <c r="H50" s="9">
        <v>0</v>
      </c>
      <c r="I50" s="7" t="s">
        <v>614</v>
      </c>
    </row>
    <row r="51" spans="1:9" ht="30" customHeight="1" x14ac:dyDescent="0.15">
      <c r="A51" s="6" t="s">
        <v>141</v>
      </c>
      <c r="B51" s="6" t="s">
        <v>351</v>
      </c>
      <c r="C51" s="7" t="s">
        <v>629</v>
      </c>
      <c r="D51" s="7" t="s">
        <v>634</v>
      </c>
      <c r="E51" s="6" t="s">
        <v>17</v>
      </c>
      <c r="F51" s="9">
        <v>107401.71</v>
      </c>
      <c r="G51" s="9">
        <v>133115.38</v>
      </c>
      <c r="H51" s="9">
        <v>25713.67</v>
      </c>
      <c r="I51" s="7" t="s">
        <v>614</v>
      </c>
    </row>
    <row r="52" spans="1:9" ht="30" customHeight="1" x14ac:dyDescent="0.15">
      <c r="A52" s="6" t="s">
        <v>141</v>
      </c>
      <c r="B52" s="6" t="s">
        <v>351</v>
      </c>
      <c r="C52" s="7" t="s">
        <v>620</v>
      </c>
      <c r="D52" s="7" t="s">
        <v>634</v>
      </c>
      <c r="E52" s="6" t="s">
        <v>17</v>
      </c>
      <c r="F52" s="9">
        <v>241653.84</v>
      </c>
      <c r="G52" s="9">
        <v>299509.59999999998</v>
      </c>
      <c r="H52" s="9">
        <v>57855.76</v>
      </c>
      <c r="I52" s="7" t="s">
        <v>614</v>
      </c>
    </row>
    <row r="53" spans="1:9" ht="30" customHeight="1" x14ac:dyDescent="0.15">
      <c r="A53" s="6" t="s">
        <v>635</v>
      </c>
      <c r="B53" s="6" t="s">
        <v>374</v>
      </c>
      <c r="C53" s="7" t="s">
        <v>628</v>
      </c>
      <c r="D53" s="7" t="s">
        <v>636</v>
      </c>
      <c r="E53" s="6" t="s">
        <v>17</v>
      </c>
      <c r="F53" s="9">
        <v>100000</v>
      </c>
      <c r="G53" s="9">
        <v>111043</v>
      </c>
      <c r="H53" s="9">
        <v>11043</v>
      </c>
      <c r="I53" s="7" t="s">
        <v>637</v>
      </c>
    </row>
    <row r="54" spans="1:9" ht="45" customHeight="1" x14ac:dyDescent="0.15">
      <c r="A54" s="6" t="s">
        <v>638</v>
      </c>
      <c r="B54" s="6" t="s">
        <v>355</v>
      </c>
      <c r="C54" s="7" t="s">
        <v>639</v>
      </c>
      <c r="D54" s="7" t="s">
        <v>640</v>
      </c>
      <c r="E54" s="6" t="s">
        <v>17</v>
      </c>
      <c r="F54" s="9">
        <v>260000</v>
      </c>
      <c r="G54" s="9">
        <v>67571.44</v>
      </c>
      <c r="H54" s="9">
        <v>-192428.56</v>
      </c>
      <c r="I54" s="7" t="s">
        <v>641</v>
      </c>
    </row>
    <row r="55" spans="1:9" ht="60" customHeight="1" x14ac:dyDescent="0.15">
      <c r="A55" s="6" t="s">
        <v>638</v>
      </c>
      <c r="B55" s="6" t="s">
        <v>355</v>
      </c>
      <c r="C55" s="7" t="s">
        <v>624</v>
      </c>
      <c r="D55" s="7" t="s">
        <v>640</v>
      </c>
      <c r="E55" s="6" t="s">
        <v>17</v>
      </c>
      <c r="F55" s="9">
        <v>40039.800000000003</v>
      </c>
      <c r="G55" s="9">
        <v>44933.15</v>
      </c>
      <c r="H55" s="9">
        <v>4893.3500000000004</v>
      </c>
      <c r="I55" s="7" t="s">
        <v>642</v>
      </c>
    </row>
    <row r="56" spans="1:9" ht="45" customHeight="1" x14ac:dyDescent="0.15">
      <c r="A56" s="6" t="s">
        <v>643</v>
      </c>
      <c r="B56" s="6" t="s">
        <v>252</v>
      </c>
      <c r="C56" s="7" t="s">
        <v>639</v>
      </c>
      <c r="D56" s="7" t="s">
        <v>644</v>
      </c>
      <c r="E56" s="6" t="s">
        <v>17</v>
      </c>
      <c r="F56" s="9">
        <v>0</v>
      </c>
      <c r="G56" s="9">
        <v>50400</v>
      </c>
      <c r="H56" s="9">
        <v>50400</v>
      </c>
      <c r="I56" s="7" t="s">
        <v>645</v>
      </c>
    </row>
    <row r="57" spans="1:9" ht="30" customHeight="1" x14ac:dyDescent="0.15">
      <c r="A57" s="6" t="s">
        <v>646</v>
      </c>
      <c r="B57" s="6" t="s">
        <v>353</v>
      </c>
      <c r="C57" s="7" t="s">
        <v>628</v>
      </c>
      <c r="D57" s="7" t="s">
        <v>647</v>
      </c>
      <c r="E57" s="6" t="s">
        <v>17</v>
      </c>
      <c r="F57" s="9">
        <v>71000</v>
      </c>
      <c r="G57" s="9">
        <v>59957</v>
      </c>
      <c r="H57" s="9">
        <v>-11043</v>
      </c>
      <c r="I57" s="7" t="s">
        <v>648</v>
      </c>
    </row>
    <row r="58" spans="1:9" ht="45" customHeight="1" x14ac:dyDescent="0.15">
      <c r="A58" s="6" t="s">
        <v>646</v>
      </c>
      <c r="B58" s="6" t="s">
        <v>354</v>
      </c>
      <c r="C58" s="7" t="s">
        <v>639</v>
      </c>
      <c r="D58" s="7" t="s">
        <v>649</v>
      </c>
      <c r="E58" s="6" t="s">
        <v>17</v>
      </c>
      <c r="F58" s="9">
        <v>0</v>
      </c>
      <c r="G58" s="9">
        <v>74053</v>
      </c>
      <c r="H58" s="9">
        <v>74053</v>
      </c>
      <c r="I58" s="7" t="s">
        <v>645</v>
      </c>
    </row>
    <row r="59" spans="1:9" ht="45" customHeight="1" x14ac:dyDescent="0.15">
      <c r="A59" s="6" t="s">
        <v>650</v>
      </c>
      <c r="B59" s="6" t="s">
        <v>252</v>
      </c>
      <c r="C59" s="7" t="s">
        <v>639</v>
      </c>
      <c r="D59" s="7" t="s">
        <v>651</v>
      </c>
      <c r="E59" s="6" t="s">
        <v>17</v>
      </c>
      <c r="F59" s="9">
        <v>0</v>
      </c>
      <c r="G59" s="9">
        <v>67975.56</v>
      </c>
      <c r="H59" s="9">
        <v>67975.56</v>
      </c>
      <c r="I59" s="7" t="s">
        <v>645</v>
      </c>
    </row>
    <row r="60" spans="1:9" ht="45" customHeight="1" x14ac:dyDescent="0.15">
      <c r="A60" s="6" t="s">
        <v>650</v>
      </c>
      <c r="B60" s="6" t="s">
        <v>252</v>
      </c>
      <c r="C60" s="7" t="s">
        <v>624</v>
      </c>
      <c r="D60" s="7" t="s">
        <v>651</v>
      </c>
      <c r="E60" s="6" t="s">
        <v>17</v>
      </c>
      <c r="F60" s="9">
        <v>243000</v>
      </c>
      <c r="G60" s="9">
        <v>238106.65</v>
      </c>
      <c r="H60" s="9">
        <v>-4893.3500000000004</v>
      </c>
      <c r="I60" s="7" t="s">
        <v>652</v>
      </c>
    </row>
    <row r="61" spans="1:9" ht="20.100000000000001" customHeight="1" x14ac:dyDescent="0.15"/>
    <row r="62" spans="1:9" ht="20.100000000000001" customHeight="1" x14ac:dyDescent="0.15">
      <c r="A62" s="27" t="s">
        <v>599</v>
      </c>
      <c r="B62" s="27"/>
      <c r="C62" s="27"/>
      <c r="D62" s="27" t="s">
        <v>653</v>
      </c>
      <c r="E62" s="27"/>
      <c r="F62" s="27"/>
      <c r="G62" s="27"/>
      <c r="H62" s="27"/>
      <c r="I62" s="27"/>
    </row>
    <row r="63" spans="1:9" ht="20.100000000000001" customHeight="1" x14ac:dyDescent="0.15">
      <c r="A63" s="20" t="s">
        <v>601</v>
      </c>
      <c r="B63" s="20" t="s">
        <v>602</v>
      </c>
      <c r="C63" s="20" t="s">
        <v>603</v>
      </c>
      <c r="D63" s="20" t="s">
        <v>604</v>
      </c>
      <c r="E63" s="20" t="s">
        <v>605</v>
      </c>
      <c r="F63" s="20" t="s">
        <v>606</v>
      </c>
      <c r="G63" s="20"/>
      <c r="H63" s="20"/>
      <c r="I63" s="20"/>
    </row>
    <row r="64" spans="1:9" ht="20.100000000000001" customHeight="1" x14ac:dyDescent="0.15">
      <c r="A64" s="20"/>
      <c r="B64" s="20"/>
      <c r="C64" s="20"/>
      <c r="D64" s="20"/>
      <c r="E64" s="20"/>
      <c r="F64" s="6" t="s">
        <v>607</v>
      </c>
      <c r="G64" s="6" t="s">
        <v>608</v>
      </c>
      <c r="H64" s="6" t="s">
        <v>609</v>
      </c>
      <c r="I64" s="6" t="s">
        <v>610</v>
      </c>
    </row>
    <row r="65" spans="1:9" ht="30" customHeight="1" x14ac:dyDescent="0.15">
      <c r="A65" s="6" t="s">
        <v>611</v>
      </c>
      <c r="B65" s="6" t="s">
        <v>252</v>
      </c>
      <c r="C65" s="7" t="s">
        <v>654</v>
      </c>
      <c r="D65" s="7" t="s">
        <v>655</v>
      </c>
      <c r="E65" s="6" t="s">
        <v>17</v>
      </c>
      <c r="F65" s="9">
        <v>500000</v>
      </c>
      <c r="G65" s="9">
        <v>600000</v>
      </c>
      <c r="H65" s="9">
        <v>100000</v>
      </c>
      <c r="I65" s="7" t="s">
        <v>656</v>
      </c>
    </row>
    <row r="66" spans="1:9" ht="15" customHeight="1" x14ac:dyDescent="0.15">
      <c r="A66" s="6" t="s">
        <v>657</v>
      </c>
      <c r="B66" s="6" t="s">
        <v>252</v>
      </c>
      <c r="C66" s="7" t="s">
        <v>658</v>
      </c>
      <c r="D66" s="7" t="s">
        <v>659</v>
      </c>
      <c r="E66" s="6" t="s">
        <v>17</v>
      </c>
      <c r="F66" s="9">
        <v>6300</v>
      </c>
      <c r="G66" s="9">
        <v>3500</v>
      </c>
      <c r="H66" s="9">
        <v>-2800</v>
      </c>
      <c r="I66" s="7" t="s">
        <v>660</v>
      </c>
    </row>
    <row r="67" spans="1:9" ht="30" customHeight="1" x14ac:dyDescent="0.15">
      <c r="A67" s="6" t="s">
        <v>141</v>
      </c>
      <c r="B67" s="6" t="s">
        <v>252</v>
      </c>
      <c r="C67" s="7" t="s">
        <v>654</v>
      </c>
      <c r="D67" s="7" t="s">
        <v>661</v>
      </c>
      <c r="E67" s="6" t="s">
        <v>17</v>
      </c>
      <c r="F67" s="9">
        <v>151000</v>
      </c>
      <c r="G67" s="9">
        <v>181200</v>
      </c>
      <c r="H67" s="9">
        <v>30200</v>
      </c>
      <c r="I67" s="7" t="s">
        <v>662</v>
      </c>
    </row>
    <row r="68" spans="1:9" ht="15" customHeight="1" x14ac:dyDescent="0.15">
      <c r="A68" s="6" t="s">
        <v>638</v>
      </c>
      <c r="B68" s="6" t="s">
        <v>376</v>
      </c>
      <c r="C68" s="7" t="s">
        <v>658</v>
      </c>
      <c r="D68" s="7" t="s">
        <v>663</v>
      </c>
      <c r="E68" s="6" t="s">
        <v>17</v>
      </c>
      <c r="F68" s="9">
        <v>57362.8</v>
      </c>
      <c r="G68" s="9">
        <v>59538.400000000001</v>
      </c>
      <c r="H68" s="9">
        <v>2175.6</v>
      </c>
      <c r="I68" s="7" t="s">
        <v>660</v>
      </c>
    </row>
    <row r="69" spans="1:9" ht="15" customHeight="1" x14ac:dyDescent="0.15">
      <c r="A69" s="6" t="s">
        <v>638</v>
      </c>
      <c r="B69" s="6" t="s">
        <v>378</v>
      </c>
      <c r="C69" s="7" t="s">
        <v>658</v>
      </c>
      <c r="D69" s="7" t="s">
        <v>664</v>
      </c>
      <c r="E69" s="6" t="s">
        <v>17</v>
      </c>
      <c r="F69" s="9">
        <v>79248.600000000006</v>
      </c>
      <c r="G69" s="9">
        <v>76724.2</v>
      </c>
      <c r="H69" s="9">
        <v>-2524.4</v>
      </c>
      <c r="I69" s="7" t="s">
        <v>660</v>
      </c>
    </row>
    <row r="70" spans="1:9" ht="15" customHeight="1" x14ac:dyDescent="0.15">
      <c r="A70" s="6" t="s">
        <v>638</v>
      </c>
      <c r="B70" s="6" t="s">
        <v>355</v>
      </c>
      <c r="C70" s="7" t="s">
        <v>658</v>
      </c>
      <c r="D70" s="7" t="s">
        <v>665</v>
      </c>
      <c r="E70" s="6" t="s">
        <v>17</v>
      </c>
      <c r="F70" s="9">
        <v>107088.6</v>
      </c>
      <c r="G70" s="9">
        <v>110237.4</v>
      </c>
      <c r="H70" s="9">
        <v>3148.8</v>
      </c>
      <c r="I70" s="7" t="s">
        <v>660</v>
      </c>
    </row>
    <row r="71" spans="1:9" ht="20.100000000000001" customHeight="1" x14ac:dyDescent="0.15"/>
    <row r="72" spans="1:9" ht="20.100000000000001" customHeight="1" x14ac:dyDescent="0.15">
      <c r="A72" s="27" t="s">
        <v>599</v>
      </c>
      <c r="B72" s="27"/>
      <c r="C72" s="27"/>
      <c r="D72" s="27" t="s">
        <v>666</v>
      </c>
      <c r="E72" s="27"/>
      <c r="F72" s="27"/>
      <c r="G72" s="27"/>
      <c r="H72" s="27"/>
      <c r="I72" s="27"/>
    </row>
    <row r="73" spans="1:9" ht="20.100000000000001" customHeight="1" x14ac:dyDescent="0.15">
      <c r="A73" s="20" t="s">
        <v>601</v>
      </c>
      <c r="B73" s="20" t="s">
        <v>602</v>
      </c>
      <c r="C73" s="20" t="s">
        <v>603</v>
      </c>
      <c r="D73" s="20" t="s">
        <v>604</v>
      </c>
      <c r="E73" s="20" t="s">
        <v>605</v>
      </c>
      <c r="F73" s="20" t="s">
        <v>606</v>
      </c>
      <c r="G73" s="20"/>
      <c r="H73" s="20"/>
      <c r="I73" s="20"/>
    </row>
    <row r="74" spans="1:9" ht="20.100000000000001" customHeight="1" x14ac:dyDescent="0.15">
      <c r="A74" s="20"/>
      <c r="B74" s="20"/>
      <c r="C74" s="20"/>
      <c r="D74" s="20"/>
      <c r="E74" s="20"/>
      <c r="F74" s="6" t="s">
        <v>607</v>
      </c>
      <c r="G74" s="6" t="s">
        <v>608</v>
      </c>
      <c r="H74" s="6" t="s">
        <v>609</v>
      </c>
      <c r="I74" s="6" t="s">
        <v>610</v>
      </c>
    </row>
    <row r="75" spans="1:9" ht="15" customHeight="1" x14ac:dyDescent="0.15">
      <c r="A75" s="6" t="s">
        <v>611</v>
      </c>
      <c r="B75" s="6" t="s">
        <v>252</v>
      </c>
      <c r="C75" s="7" t="s">
        <v>667</v>
      </c>
      <c r="D75" s="7" t="s">
        <v>668</v>
      </c>
      <c r="E75" s="6" t="s">
        <v>17</v>
      </c>
      <c r="F75" s="9">
        <v>2229684.9500000002</v>
      </c>
      <c r="G75" s="9">
        <v>2379684.9500000002</v>
      </c>
      <c r="H75" s="9">
        <v>150000</v>
      </c>
      <c r="I75" s="7" t="s">
        <v>669</v>
      </c>
    </row>
    <row r="76" spans="1:9" ht="30" customHeight="1" x14ac:dyDescent="0.15">
      <c r="A76" s="6" t="s">
        <v>141</v>
      </c>
      <c r="B76" s="6" t="s">
        <v>252</v>
      </c>
      <c r="C76" s="7" t="s">
        <v>667</v>
      </c>
      <c r="D76" s="7" t="s">
        <v>670</v>
      </c>
      <c r="E76" s="6" t="s">
        <v>17</v>
      </c>
      <c r="F76" s="9">
        <v>673364.85</v>
      </c>
      <c r="G76" s="9">
        <v>718664.85</v>
      </c>
      <c r="H76" s="9">
        <v>45300</v>
      </c>
      <c r="I76" s="7" t="s">
        <v>630</v>
      </c>
    </row>
    <row r="77" spans="1:9" ht="30" customHeight="1" x14ac:dyDescent="0.15">
      <c r="A77" s="6" t="s">
        <v>643</v>
      </c>
      <c r="B77" s="6" t="s">
        <v>252</v>
      </c>
      <c r="C77" s="7" t="s">
        <v>667</v>
      </c>
      <c r="D77" s="7" t="s">
        <v>671</v>
      </c>
      <c r="E77" s="6" t="s">
        <v>17</v>
      </c>
      <c r="F77" s="9">
        <v>275000</v>
      </c>
      <c r="G77" s="9">
        <v>500000</v>
      </c>
      <c r="H77" s="9">
        <v>225000</v>
      </c>
      <c r="I77" s="7" t="s">
        <v>672</v>
      </c>
    </row>
    <row r="78" spans="1:9" ht="15" customHeight="1" x14ac:dyDescent="0.15">
      <c r="A78" s="6" t="s">
        <v>646</v>
      </c>
      <c r="B78" s="6" t="s">
        <v>352</v>
      </c>
      <c r="C78" s="7" t="s">
        <v>667</v>
      </c>
      <c r="D78" s="7" t="s">
        <v>673</v>
      </c>
      <c r="E78" s="6" t="s">
        <v>17</v>
      </c>
      <c r="F78" s="9">
        <v>20000</v>
      </c>
      <c r="G78" s="9">
        <v>70000</v>
      </c>
      <c r="H78" s="9">
        <v>50000</v>
      </c>
      <c r="I78" s="7" t="s">
        <v>630</v>
      </c>
    </row>
    <row r="79" spans="1:9" ht="15" customHeight="1" x14ac:dyDescent="0.15">
      <c r="A79" s="6" t="s">
        <v>646</v>
      </c>
      <c r="B79" s="6" t="s">
        <v>354</v>
      </c>
      <c r="C79" s="7" t="s">
        <v>667</v>
      </c>
      <c r="D79" s="7" t="s">
        <v>674</v>
      </c>
      <c r="E79" s="6" t="s">
        <v>17</v>
      </c>
      <c r="F79" s="9">
        <v>120000</v>
      </c>
      <c r="G79" s="9">
        <v>229900</v>
      </c>
      <c r="H79" s="9">
        <v>109900</v>
      </c>
      <c r="I79" s="7" t="s">
        <v>630</v>
      </c>
    </row>
    <row r="80" spans="1:9" ht="30" customHeight="1" x14ac:dyDescent="0.15">
      <c r="A80" s="6" t="s">
        <v>650</v>
      </c>
      <c r="B80" s="6" t="s">
        <v>252</v>
      </c>
      <c r="C80" s="7" t="s">
        <v>667</v>
      </c>
      <c r="D80" s="7" t="s">
        <v>675</v>
      </c>
      <c r="E80" s="6" t="s">
        <v>17</v>
      </c>
      <c r="F80" s="9">
        <v>10000</v>
      </c>
      <c r="G80" s="9">
        <v>25000</v>
      </c>
      <c r="H80" s="9">
        <v>15000</v>
      </c>
      <c r="I80" s="7" t="s">
        <v>630</v>
      </c>
    </row>
    <row r="81" spans="1:9" ht="20.100000000000001" customHeight="1" x14ac:dyDescent="0.15"/>
    <row r="82" spans="1:9" ht="20.100000000000001" customHeight="1" x14ac:dyDescent="0.15">
      <c r="A82" s="27" t="s">
        <v>599</v>
      </c>
      <c r="B82" s="27"/>
      <c r="C82" s="27"/>
      <c r="D82" s="27" t="s">
        <v>676</v>
      </c>
      <c r="E82" s="27"/>
      <c r="F82" s="27"/>
      <c r="G82" s="27"/>
      <c r="H82" s="27"/>
      <c r="I82" s="27"/>
    </row>
    <row r="83" spans="1:9" ht="20.100000000000001" customHeight="1" x14ac:dyDescent="0.15">
      <c r="A83" s="20" t="s">
        <v>601</v>
      </c>
      <c r="B83" s="20" t="s">
        <v>602</v>
      </c>
      <c r="C83" s="20" t="s">
        <v>603</v>
      </c>
      <c r="D83" s="20" t="s">
        <v>604</v>
      </c>
      <c r="E83" s="20" t="s">
        <v>605</v>
      </c>
      <c r="F83" s="20" t="s">
        <v>606</v>
      </c>
      <c r="G83" s="20"/>
      <c r="H83" s="20"/>
      <c r="I83" s="20"/>
    </row>
    <row r="84" spans="1:9" ht="20.100000000000001" customHeight="1" x14ac:dyDescent="0.15">
      <c r="A84" s="20"/>
      <c r="B84" s="20"/>
      <c r="C84" s="20"/>
      <c r="D84" s="20"/>
      <c r="E84" s="20"/>
      <c r="F84" s="6" t="s">
        <v>607</v>
      </c>
      <c r="G84" s="6" t="s">
        <v>608</v>
      </c>
      <c r="H84" s="6" t="s">
        <v>609</v>
      </c>
      <c r="I84" s="6" t="s">
        <v>610</v>
      </c>
    </row>
    <row r="85" spans="1:9" ht="20.100000000000001" customHeight="1" x14ac:dyDescent="0.15">
      <c r="A85" s="20" t="s">
        <v>677</v>
      </c>
      <c r="B85" s="20"/>
      <c r="C85" s="20"/>
      <c r="D85" s="20"/>
      <c r="E85" s="20"/>
      <c r="F85" s="20"/>
      <c r="G85" s="20"/>
      <c r="H85" s="20"/>
      <c r="I85" s="20"/>
    </row>
    <row r="86" spans="1:9" ht="20.100000000000001" customHeight="1" x14ac:dyDescent="0.15"/>
    <row r="87" spans="1:9" ht="20.100000000000001" customHeight="1" x14ac:dyDescent="0.15"/>
    <row r="88" spans="1:9" ht="30" customHeight="1" x14ac:dyDescent="0.15">
      <c r="A88" s="28" t="s">
        <v>678</v>
      </c>
      <c r="B88" s="28"/>
      <c r="C88" s="2"/>
      <c r="D88" s="8"/>
    </row>
    <row r="89" spans="1:9" ht="9.9499999999999993" customHeight="1" x14ac:dyDescent="0.15">
      <c r="C89" s="5" t="s">
        <v>11</v>
      </c>
      <c r="D89" s="5" t="s">
        <v>12</v>
      </c>
    </row>
    <row r="90" spans="1:9" ht="30" customHeight="1" x14ac:dyDescent="0.15">
      <c r="A90" s="28" t="s">
        <v>679</v>
      </c>
      <c r="B90" s="28"/>
      <c r="C90" s="2"/>
      <c r="D90" s="8"/>
    </row>
    <row r="91" spans="1:9" ht="9.9499999999999993" customHeight="1" x14ac:dyDescent="0.15">
      <c r="C91" s="5" t="s">
        <v>11</v>
      </c>
      <c r="D91" s="5" t="s">
        <v>12</v>
      </c>
    </row>
    <row r="92" spans="1:9" ht="30" customHeight="1" x14ac:dyDescent="0.15">
      <c r="A92" s="28" t="s">
        <v>680</v>
      </c>
      <c r="B92" s="28"/>
      <c r="C92" s="2"/>
      <c r="D92" s="8"/>
    </row>
    <row r="93" spans="1:9" ht="9.9499999999999993" customHeight="1" x14ac:dyDescent="0.15">
      <c r="C93" s="5" t="s">
        <v>11</v>
      </c>
      <c r="D93" s="5" t="s">
        <v>12</v>
      </c>
    </row>
    <row r="94" spans="1:9" ht="30" customHeight="1" x14ac:dyDescent="0.15">
      <c r="A94" s="28" t="s">
        <v>681</v>
      </c>
      <c r="B94" s="28"/>
      <c r="C94" s="8"/>
      <c r="D94" s="2"/>
      <c r="E94" s="29"/>
      <c r="F94" s="29"/>
      <c r="G94" s="29"/>
      <c r="H94" s="29"/>
    </row>
    <row r="95" spans="1:9" ht="9.9499999999999993" customHeight="1" x14ac:dyDescent="0.15">
      <c r="C95" s="5" t="s">
        <v>682</v>
      </c>
      <c r="D95" s="5" t="s">
        <v>11</v>
      </c>
      <c r="E95" s="30" t="s">
        <v>12</v>
      </c>
      <c r="F95" s="30"/>
      <c r="G95" s="30" t="s">
        <v>683</v>
      </c>
      <c r="H95" s="30"/>
    </row>
    <row r="96" spans="1:9" ht="30" customHeight="1" x14ac:dyDescent="0.15">
      <c r="A96" s="28" t="s">
        <v>684</v>
      </c>
      <c r="B96" s="28"/>
      <c r="C96" s="28"/>
    </row>
    <row r="97" spans="2:3" ht="15" customHeight="1" x14ac:dyDescent="0.15"/>
    <row r="98" spans="2:3" ht="20.100000000000001" customHeight="1" x14ac:dyDescent="0.15">
      <c r="B98" s="13" t="s">
        <v>2</v>
      </c>
      <c r="C98" s="13"/>
    </row>
    <row r="99" spans="2:3" ht="15" customHeight="1" x14ac:dyDescent="0.15">
      <c r="B99" s="14" t="s">
        <v>4</v>
      </c>
      <c r="C99" s="14"/>
    </row>
    <row r="100" spans="2:3" ht="15" customHeight="1" x14ac:dyDescent="0.15">
      <c r="B100" s="14" t="s">
        <v>6</v>
      </c>
      <c r="C100" s="14"/>
    </row>
    <row r="101" spans="2:3" ht="20.100000000000001" customHeight="1" x14ac:dyDescent="0.15">
      <c r="B101" s="14" t="s">
        <v>8</v>
      </c>
      <c r="C101" s="14"/>
    </row>
    <row r="102" spans="2:3" ht="30" customHeight="1" x14ac:dyDescent="0.15">
      <c r="B102" s="14" t="s">
        <v>10</v>
      </c>
      <c r="C102" s="14"/>
    </row>
    <row r="103" spans="2:3" ht="20.100000000000001" customHeight="1" x14ac:dyDescent="0.15">
      <c r="B103" s="14" t="s">
        <v>13</v>
      </c>
      <c r="C103" s="14"/>
    </row>
    <row r="104" spans="2:3" ht="15" customHeight="1" x14ac:dyDescent="0.15">
      <c r="B104" s="17" t="s">
        <v>15</v>
      </c>
      <c r="C104" s="17"/>
    </row>
  </sheetData>
  <sheetProtection password="8E91" sheet="1" objects="1" scenarios="1"/>
  <mergeCells count="51">
    <mergeCell ref="B100:C100"/>
    <mergeCell ref="B101:C101"/>
    <mergeCell ref="B102:C102"/>
    <mergeCell ref="B103:C103"/>
    <mergeCell ref="B104:C104"/>
    <mergeCell ref="E95:F95"/>
    <mergeCell ref="G95:H95"/>
    <mergeCell ref="A96:C96"/>
    <mergeCell ref="B98:C98"/>
    <mergeCell ref="B99:C99"/>
    <mergeCell ref="A85:I85"/>
    <mergeCell ref="A88:B88"/>
    <mergeCell ref="A90:B90"/>
    <mergeCell ref="A92:B92"/>
    <mergeCell ref="A94:B94"/>
    <mergeCell ref="E94:F94"/>
    <mergeCell ref="G94:H94"/>
    <mergeCell ref="A82:C82"/>
    <mergeCell ref="D82:I82"/>
    <mergeCell ref="A83:A84"/>
    <mergeCell ref="B83:B84"/>
    <mergeCell ref="C83:C84"/>
    <mergeCell ref="D83:D84"/>
    <mergeCell ref="E83:E84"/>
    <mergeCell ref="F83:I83"/>
    <mergeCell ref="A72:C72"/>
    <mergeCell ref="D72:I72"/>
    <mergeCell ref="A73:A74"/>
    <mergeCell ref="B73:B74"/>
    <mergeCell ref="C73:C74"/>
    <mergeCell ref="D73:D74"/>
    <mergeCell ref="E73:E74"/>
    <mergeCell ref="F73:I73"/>
    <mergeCell ref="A62:C62"/>
    <mergeCell ref="D62:I62"/>
    <mergeCell ref="A63:A64"/>
    <mergeCell ref="B63:B64"/>
    <mergeCell ref="C63:C64"/>
    <mergeCell ref="D63:D64"/>
    <mergeCell ref="E63:E64"/>
    <mergeCell ref="F63:I63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8" t="s">
        <v>685</v>
      </c>
      <c r="B2" s="18"/>
      <c r="C2" s="18"/>
      <c r="D2" s="18"/>
      <c r="E2" s="18"/>
    </row>
    <row r="3" spans="1:5" ht="20.100000000000001" customHeight="1" x14ac:dyDescent="0.15"/>
    <row r="4" spans="1:5" ht="30" customHeight="1" x14ac:dyDescent="0.15">
      <c r="A4" s="6" t="s">
        <v>243</v>
      </c>
      <c r="B4" s="6" t="s">
        <v>686</v>
      </c>
      <c r="C4" s="6" t="s">
        <v>687</v>
      </c>
      <c r="D4" s="6" t="s">
        <v>688</v>
      </c>
      <c r="E4" s="6" t="s">
        <v>689</v>
      </c>
    </row>
    <row r="5" spans="1:5" ht="63" x14ac:dyDescent="0.15">
      <c r="A5" s="6" t="s">
        <v>252</v>
      </c>
      <c r="B5" s="6" t="s">
        <v>690</v>
      </c>
      <c r="C5" s="6" t="s">
        <v>691</v>
      </c>
      <c r="D5" s="7" t="s">
        <v>692</v>
      </c>
      <c r="E5" s="7" t="s">
        <v>693</v>
      </c>
    </row>
    <row r="6" spans="1:5" ht="42" x14ac:dyDescent="0.15">
      <c r="A6" s="6" t="s">
        <v>351</v>
      </c>
      <c r="B6" s="6" t="s">
        <v>690</v>
      </c>
      <c r="C6" s="6" t="s">
        <v>694</v>
      </c>
      <c r="D6" s="7" t="s">
        <v>695</v>
      </c>
      <c r="E6" s="7" t="s">
        <v>696</v>
      </c>
    </row>
    <row r="7" spans="1:5" ht="42" x14ac:dyDescent="0.15">
      <c r="A7" s="6" t="s">
        <v>352</v>
      </c>
      <c r="B7" s="6" t="s">
        <v>690</v>
      </c>
      <c r="C7" s="6" t="s">
        <v>697</v>
      </c>
      <c r="D7" s="7" t="s">
        <v>698</v>
      </c>
      <c r="E7" s="7" t="s">
        <v>696</v>
      </c>
    </row>
    <row r="8" spans="1:5" ht="42" x14ac:dyDescent="0.15">
      <c r="A8" s="6" t="s">
        <v>353</v>
      </c>
      <c r="B8" s="6" t="s">
        <v>690</v>
      </c>
      <c r="C8" s="6" t="s">
        <v>699</v>
      </c>
      <c r="D8" s="7" t="s">
        <v>700</v>
      </c>
      <c r="E8" s="7" t="s">
        <v>696</v>
      </c>
    </row>
    <row r="9" spans="1:5" ht="42" x14ac:dyDescent="0.15">
      <c r="A9" s="6" t="s">
        <v>354</v>
      </c>
      <c r="B9" s="6" t="s">
        <v>690</v>
      </c>
      <c r="C9" s="6" t="s">
        <v>701</v>
      </c>
      <c r="D9" s="7" t="s">
        <v>702</v>
      </c>
      <c r="E9" s="7" t="s">
        <v>696</v>
      </c>
    </row>
    <row r="10" spans="1:5" ht="42" x14ac:dyDescent="0.15">
      <c r="A10" s="6" t="s">
        <v>355</v>
      </c>
      <c r="B10" s="6" t="s">
        <v>690</v>
      </c>
      <c r="C10" s="6" t="s">
        <v>703</v>
      </c>
      <c r="D10" s="7" t="s">
        <v>704</v>
      </c>
      <c r="E10" s="7" t="s">
        <v>705</v>
      </c>
    </row>
    <row r="11" spans="1:5" ht="31.5" x14ac:dyDescent="0.15">
      <c r="A11" s="6" t="s">
        <v>356</v>
      </c>
      <c r="B11" s="6" t="s">
        <v>690</v>
      </c>
      <c r="C11" s="6" t="s">
        <v>706</v>
      </c>
      <c r="D11" s="7" t="s">
        <v>696</v>
      </c>
      <c r="E11" s="7" t="s">
        <v>696</v>
      </c>
    </row>
    <row r="12" spans="1:5" ht="31.5" x14ac:dyDescent="0.15">
      <c r="A12" s="6" t="s">
        <v>357</v>
      </c>
      <c r="B12" s="6" t="s">
        <v>690</v>
      </c>
      <c r="C12" s="6" t="s">
        <v>707</v>
      </c>
      <c r="D12" s="7" t="s">
        <v>696</v>
      </c>
      <c r="E12" s="7" t="s">
        <v>696</v>
      </c>
    </row>
    <row r="13" spans="1:5" ht="31.5" x14ac:dyDescent="0.15">
      <c r="A13" s="6" t="s">
        <v>358</v>
      </c>
      <c r="B13" s="6" t="s">
        <v>690</v>
      </c>
      <c r="C13" s="6" t="s">
        <v>708</v>
      </c>
      <c r="D13" s="7" t="s">
        <v>696</v>
      </c>
      <c r="E13" s="7" t="s">
        <v>696</v>
      </c>
    </row>
    <row r="14" spans="1:5" ht="42" x14ac:dyDescent="0.15">
      <c r="A14" s="6" t="s">
        <v>359</v>
      </c>
      <c r="B14" s="6" t="s">
        <v>690</v>
      </c>
      <c r="C14" s="6" t="s">
        <v>709</v>
      </c>
      <c r="D14" s="7" t="s">
        <v>710</v>
      </c>
      <c r="E14" s="7" t="s">
        <v>711</v>
      </c>
    </row>
    <row r="15" spans="1:5" ht="42" x14ac:dyDescent="0.15">
      <c r="A15" s="6" t="s">
        <v>372</v>
      </c>
      <c r="B15" s="6" t="s">
        <v>690</v>
      </c>
      <c r="C15" s="6" t="s">
        <v>712</v>
      </c>
      <c r="D15" s="7" t="s">
        <v>713</v>
      </c>
      <c r="E15" s="7" t="s">
        <v>714</v>
      </c>
    </row>
    <row r="16" spans="1:5" ht="42" x14ac:dyDescent="0.15">
      <c r="A16" s="6" t="s">
        <v>374</v>
      </c>
      <c r="B16" s="6" t="s">
        <v>690</v>
      </c>
      <c r="C16" s="6" t="s">
        <v>715</v>
      </c>
      <c r="D16" s="7" t="s">
        <v>713</v>
      </c>
      <c r="E16" s="7" t="s">
        <v>716</v>
      </c>
    </row>
  </sheetData>
  <sheetProtection password="8E91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2022-06-20T11:22:18Z</dcterms:created>
  <dcterms:modified xsi:type="dcterms:W3CDTF">2022-06-20T11:22:18Z</dcterms:modified>
</cp:coreProperties>
</file>